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hammed.demir\Desktop\"/>
    </mc:Choice>
  </mc:AlternateContent>
  <bookViews>
    <workbookView xWindow="0" yWindow="0" windowWidth="28800" windowHeight="12315" activeTab="1"/>
  </bookViews>
  <sheets>
    <sheet name="6356 NSAYILI KANUN (2015-2021)" sheetId="1" r:id="rId1"/>
    <sheet name="6356 SYL KANUN (2022-2023-2024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I3" i="3"/>
  <c r="J3" i="3"/>
  <c r="K3" i="3"/>
  <c r="L3" i="3"/>
  <c r="M3" i="3"/>
  <c r="N3" i="3" s="1"/>
  <c r="H5" i="3"/>
  <c r="I5" i="3"/>
  <c r="J5" i="3"/>
  <c r="K5" i="3"/>
  <c r="L5" i="3"/>
  <c r="M5" i="3"/>
  <c r="N5" i="3"/>
  <c r="H7" i="3"/>
  <c r="I7" i="3"/>
  <c r="J7" i="3"/>
  <c r="K7" i="3"/>
  <c r="L7" i="3"/>
  <c r="M7" i="3"/>
  <c r="N7" i="3"/>
  <c r="H9" i="3"/>
  <c r="I9" i="3" s="1"/>
  <c r="J9" i="3" s="1"/>
  <c r="K9" i="3" s="1"/>
  <c r="L9" i="3" s="1"/>
  <c r="M9" i="3" s="1"/>
  <c r="N9" i="3" s="1"/>
  <c r="H11" i="3"/>
  <c r="I11" i="3"/>
  <c r="J11" i="3" s="1"/>
  <c r="K11" i="3" s="1"/>
  <c r="L11" i="3" s="1"/>
  <c r="M11" i="3" s="1"/>
  <c r="N11" i="3" s="1"/>
  <c r="H13" i="3"/>
  <c r="I13" i="3"/>
  <c r="J13" i="3"/>
  <c r="K13" i="3" s="1"/>
  <c r="L13" i="3" s="1"/>
  <c r="M13" i="3" s="1"/>
  <c r="N13" i="3" s="1"/>
  <c r="H15" i="3"/>
  <c r="I15" i="3"/>
  <c r="J15" i="3"/>
  <c r="K15" i="3"/>
  <c r="L15" i="3" s="1"/>
  <c r="M15" i="3" s="1"/>
  <c r="N15" i="3" s="1"/>
  <c r="H17" i="3"/>
  <c r="I17" i="3"/>
  <c r="J17" i="3" s="1"/>
  <c r="K17" i="3" s="1"/>
  <c r="L17" i="3" s="1"/>
  <c r="M17" i="3" s="1"/>
  <c r="N17" i="3" s="1"/>
  <c r="H19" i="3"/>
  <c r="I19" i="3"/>
  <c r="J19" i="3"/>
  <c r="K19" i="3"/>
  <c r="L19" i="3"/>
  <c r="M19" i="3"/>
  <c r="N19" i="3" s="1"/>
  <c r="H21" i="3"/>
  <c r="I21" i="3"/>
  <c r="J21" i="3"/>
  <c r="K21" i="3"/>
  <c r="L21" i="3"/>
  <c r="M21" i="3"/>
  <c r="N21" i="3"/>
  <c r="H23" i="3"/>
  <c r="I23" i="3"/>
  <c r="J23" i="3"/>
  <c r="K23" i="3"/>
  <c r="L23" i="3"/>
  <c r="M23" i="3"/>
  <c r="N23" i="3"/>
  <c r="H25" i="3"/>
  <c r="I25" i="3" s="1"/>
  <c r="J25" i="3" s="1"/>
  <c r="K25" i="3" s="1"/>
  <c r="L25" i="3" s="1"/>
  <c r="M25" i="3" s="1"/>
  <c r="N25" i="3" s="1"/>
  <c r="H27" i="3"/>
  <c r="I27" i="3"/>
  <c r="J27" i="3" s="1"/>
  <c r="K27" i="3" s="1"/>
  <c r="L27" i="3" s="1"/>
  <c r="M27" i="3" s="1"/>
  <c r="N27" i="3" s="1"/>
  <c r="H27" i="1" l="1"/>
  <c r="I27" i="1" s="1"/>
  <c r="J27" i="1" s="1"/>
  <c r="K27" i="1" s="1"/>
  <c r="I25" i="1"/>
  <c r="J25" i="1" s="1"/>
  <c r="K25" i="1" s="1"/>
  <c r="H25" i="1"/>
  <c r="H23" i="1"/>
  <c r="I23" i="1" s="1"/>
  <c r="J23" i="1" s="1"/>
  <c r="K23" i="1" s="1"/>
  <c r="H21" i="1"/>
  <c r="I21" i="1" s="1"/>
  <c r="J21" i="1" s="1"/>
  <c r="K21" i="1" s="1"/>
  <c r="I19" i="1"/>
  <c r="J19" i="1" s="1"/>
  <c r="K19" i="1" s="1"/>
  <c r="H19" i="1"/>
  <c r="H17" i="1"/>
  <c r="I17" i="1" s="1"/>
  <c r="J17" i="1" s="1"/>
  <c r="K17" i="1" s="1"/>
  <c r="H15" i="1"/>
  <c r="I15" i="1" s="1"/>
  <c r="J15" i="1" s="1"/>
  <c r="K15" i="1" s="1"/>
  <c r="I13" i="1"/>
  <c r="J13" i="1" s="1"/>
  <c r="K13" i="1" s="1"/>
  <c r="H13" i="1"/>
  <c r="H11" i="1"/>
  <c r="I11" i="1" s="1"/>
  <c r="J11" i="1" s="1"/>
  <c r="K11" i="1" s="1"/>
  <c r="H9" i="1"/>
  <c r="I9" i="1" s="1"/>
  <c r="J9" i="1" s="1"/>
  <c r="K9" i="1" s="1"/>
  <c r="I7" i="1"/>
  <c r="J7" i="1" s="1"/>
  <c r="K7" i="1" s="1"/>
  <c r="H7" i="1"/>
  <c r="H5" i="1"/>
  <c r="I5" i="1" s="1"/>
  <c r="J5" i="1" s="1"/>
  <c r="K5" i="1" s="1"/>
  <c r="H3" i="1"/>
  <c r="I3" i="1" s="1"/>
  <c r="J3" i="1" s="1"/>
  <c r="K3" i="1" s="1"/>
</calcChain>
</file>

<file path=xl/sharedStrings.xml><?xml version="1.0" encoding="utf-8"?>
<sst xmlns="http://schemas.openxmlformats.org/spreadsheetml/2006/main" count="101" uniqueCount="47">
  <si>
    <t xml:space="preserve">6356 SAYILI SENDİKALAR VE TOPLU İŞ SÖZLEŞMESİ KANUNUNA GÖRE UYGULANACAK İDARİ PARA CEZALARI </t>
  </si>
  <si>
    <t>KANUN MADDESİ</t>
  </si>
  <si>
    <t>CEZA MADDESİ</t>
  </si>
  <si>
    <t xml:space="preserve">2013 YILINDA UYGULANACAK CEZA MİKTARI (TL)                                                                               (Yeniden Değerleme Oranı %7,80)                                                                              </t>
  </si>
  <si>
    <t xml:space="preserve">2014 YILINDA UYGULANACAK CEZA MİKTARI (TL)                                                                               (Yeniden Değerleme Oranı % 3,93)                                                                              </t>
  </si>
  <si>
    <t>2015 YILINDA UYGULANACAK CEZA MİKTARI (TL)                                                                  (Yeniden Değerleme Oranı % 10,11)</t>
  </si>
  <si>
    <t xml:space="preserve">2016 YILINDA UYGULANACAK CEZA MİKTARI (TL)                                                       (Yeniden Değerleme Oranı % 5,58)                                                                          </t>
  </si>
  <si>
    <t>2017 YILINDA UYGULANACAK CEZA MİKTARI (TL)                                                                  (Yeniden Değerleme Oranı % 3,83)</t>
  </si>
  <si>
    <t>2018 YILINDA UYGULANACAK CEZA MİKTARI (TL)                                                                (Yeniden Değerleme Oranı % 14,47)</t>
  </si>
  <si>
    <t>2019 YILINDA UYGULANACAK CEZA MİKTARI (TL)                                                           (Yeniden Değerleme Oranı % 23,73)</t>
  </si>
  <si>
    <t>2020 YILINDA UYGULANACAK CEZA MİKTARI (TL)                                                           (Yeniden Değerleme Oranı % 22,58)</t>
  </si>
  <si>
    <t>2021 YILINDA UYGULANACAK CEZA MİKTARI (TL)                                                                               (Yeniden Değerleme Oranı % 9,11)</t>
  </si>
  <si>
    <t>AÇIKLAMA</t>
  </si>
  <si>
    <t>6. MADDE</t>
  </si>
  <si>
    <t>78/a  MADDE (*)</t>
  </si>
  <si>
    <t xml:space="preserve">Fiilleri daha ağır bir cezayı gerektirmediği takdirde                          </t>
  </si>
  <si>
    <t>14. MADDE</t>
  </si>
  <si>
    <t>78/b  MADDE</t>
  </si>
  <si>
    <t xml:space="preserve">Fiilleri daha ağır bir cezayı gerektirmediği takdirde          </t>
  </si>
  <si>
    <t>17. MADDE</t>
  </si>
  <si>
    <t>78/c  MADDE</t>
  </si>
  <si>
    <t xml:space="preserve">Fiilleri daha ağır bir cezayı gerektirmediği takdirde her bir üyelik için       </t>
  </si>
  <si>
    <t>19. MADDE</t>
  </si>
  <si>
    <t>26. MADDE</t>
  </si>
  <si>
    <t>78/ç  MADDE</t>
  </si>
  <si>
    <t>28. MADDE</t>
  </si>
  <si>
    <t>78/d  MADDE (*)</t>
  </si>
  <si>
    <t xml:space="preserve">Kuruluşların yetkili sorumluları hakkında / Fiilin tekrarı halinde ise ayrıca bağış miktarı kadar </t>
  </si>
  <si>
    <t>78/e  MADDE</t>
  </si>
  <si>
    <t>78/f  MADDE</t>
  </si>
  <si>
    <t>78/g  MADDE</t>
  </si>
  <si>
    <t>78/ğ  MADDE</t>
  </si>
  <si>
    <t>78/h MADDE</t>
  </si>
  <si>
    <t>65. MADDE</t>
  </si>
  <si>
    <t>78/ı  MADDE</t>
  </si>
  <si>
    <t>İzinsiz aldığı her işçi için</t>
  </si>
  <si>
    <t>68. MADDE</t>
  </si>
  <si>
    <t>78/i  MADDE</t>
  </si>
  <si>
    <t>İşveren veya işveren vekiline aldığı her işçi için</t>
  </si>
  <si>
    <t>78/j  MADDE</t>
  </si>
  <si>
    <t>73. MADDE</t>
  </si>
  <si>
    <t>(*) Bentlerde belirtilen fiilleri işleyenler, idari yaptırım kararının kesinleşmesinden itibaren 5 yıl süreyle sendika organlarında görev alamaz.</t>
  </si>
  <si>
    <t>1-Öngörülen idari yaptırımlar, gerekçesi belirtilmek suretiyle Çalışma ve İş Kurumu İl Müdürünce verilir.</t>
  </si>
  <si>
    <t>2-5083 sayılı T.C. Devletinin Para Birimi Hakkında Kanunun 2. maddesine, 21/04/2005 tarihli 5335 sayılı Kanunun 22. maddesi ile eklenen fıkra uyarınca 1 YTL'nin altında kalan tutarlar dikkate alınmamıştır.</t>
  </si>
  <si>
    <t>2022 YILINDA UYGULANACAK CEZA MİKTARI (TL)                                                                               (Yeniden Değerleme Oranı % 36,20)</t>
  </si>
  <si>
    <t>2023 YILINDA UYGULANACAK CEZA MİKTARI (TL)                                                                               (Yeniden Değerleme Oranı % 122,93)</t>
  </si>
  <si>
    <t>2024 YILINDA UYGULANACAK CEZA MİKTARI (TL)                                                                               (Yeniden Değerleme Oranı % 58,46)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</si>
</sst>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Tur"/>
      <charset val="162"/>
    </font>
    <font>
      <b/>
      <sz val="60"/>
      <name val="Arial Tur"/>
      <family val="2"/>
      <charset val="162"/>
    </font>
    <font>
      <b/>
      <sz val="10"/>
      <name val="Arial Tur"/>
      <family val="2"/>
      <charset val="162"/>
    </font>
    <font>
      <b/>
      <sz val="45"/>
      <name val="Arial Tur"/>
      <family val="2"/>
      <charset val="162"/>
    </font>
    <font>
      <b/>
      <sz val="44"/>
      <name val="Arial Tur"/>
      <charset val="162"/>
    </font>
    <font>
      <b/>
      <sz val="48"/>
      <name val="Arial Tur"/>
      <charset val="162"/>
    </font>
    <font>
      <b/>
      <sz val="40"/>
      <name val="Arial Tur"/>
      <family val="2"/>
      <charset val="162"/>
    </font>
    <font>
      <sz val="40"/>
      <name val="Arial"/>
      <family val="2"/>
      <charset val="162"/>
    </font>
    <font>
      <sz val="40"/>
      <name val="Arial Tur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3" zoomScale="20" zoomScaleNormal="20" workbookViewId="0">
      <selection activeCell="K27" sqref="K27:K28"/>
    </sheetView>
  </sheetViews>
  <sheetFormatPr defaultRowHeight="12.75" x14ac:dyDescent="0.2"/>
  <cols>
    <col min="1" max="1" width="65" style="13" customWidth="1"/>
    <col min="2" max="2" width="97.42578125" style="1" customWidth="1"/>
    <col min="3" max="3" width="93.42578125" style="14" hidden="1" customWidth="1"/>
    <col min="4" max="4" width="106.5703125" style="14" hidden="1" customWidth="1"/>
    <col min="5" max="5" width="107.140625" style="14" customWidth="1"/>
    <col min="6" max="6" width="100.42578125" style="14" customWidth="1"/>
    <col min="7" max="7" width="94.5703125" style="14" customWidth="1"/>
    <col min="8" max="8" width="95" style="14" customWidth="1"/>
    <col min="9" max="9" width="94.5703125" style="14" customWidth="1"/>
    <col min="10" max="10" width="88.140625" style="14" customWidth="1"/>
    <col min="11" max="11" width="91.7109375" style="14" customWidth="1"/>
    <col min="12" max="12" width="132.140625" style="1" customWidth="1"/>
    <col min="13" max="256" width="9.140625" style="1"/>
    <col min="257" max="257" width="65" style="1" customWidth="1"/>
    <col min="258" max="258" width="97.42578125" style="1" customWidth="1"/>
    <col min="259" max="260" width="0" style="1" hidden="1" customWidth="1"/>
    <col min="261" max="261" width="107.140625" style="1" customWidth="1"/>
    <col min="262" max="262" width="100.42578125" style="1" customWidth="1"/>
    <col min="263" max="263" width="94.5703125" style="1" customWidth="1"/>
    <col min="264" max="264" width="95" style="1" customWidth="1"/>
    <col min="265" max="265" width="94.5703125" style="1" customWidth="1"/>
    <col min="266" max="266" width="88.140625" style="1" customWidth="1"/>
    <col min="267" max="267" width="91.7109375" style="1" customWidth="1"/>
    <col min="268" max="268" width="132.140625" style="1" customWidth="1"/>
    <col min="269" max="512" width="9.140625" style="1"/>
    <col min="513" max="513" width="65" style="1" customWidth="1"/>
    <col min="514" max="514" width="97.42578125" style="1" customWidth="1"/>
    <col min="515" max="516" width="0" style="1" hidden="1" customWidth="1"/>
    <col min="517" max="517" width="107.140625" style="1" customWidth="1"/>
    <col min="518" max="518" width="100.42578125" style="1" customWidth="1"/>
    <col min="519" max="519" width="94.5703125" style="1" customWidth="1"/>
    <col min="520" max="520" width="95" style="1" customWidth="1"/>
    <col min="521" max="521" width="94.5703125" style="1" customWidth="1"/>
    <col min="522" max="522" width="88.140625" style="1" customWidth="1"/>
    <col min="523" max="523" width="91.7109375" style="1" customWidth="1"/>
    <col min="524" max="524" width="132.140625" style="1" customWidth="1"/>
    <col min="525" max="768" width="9.140625" style="1"/>
    <col min="769" max="769" width="65" style="1" customWidth="1"/>
    <col min="770" max="770" width="97.42578125" style="1" customWidth="1"/>
    <col min="771" max="772" width="0" style="1" hidden="1" customWidth="1"/>
    <col min="773" max="773" width="107.140625" style="1" customWidth="1"/>
    <col min="774" max="774" width="100.42578125" style="1" customWidth="1"/>
    <col min="775" max="775" width="94.5703125" style="1" customWidth="1"/>
    <col min="776" max="776" width="95" style="1" customWidth="1"/>
    <col min="777" max="777" width="94.5703125" style="1" customWidth="1"/>
    <col min="778" max="778" width="88.140625" style="1" customWidth="1"/>
    <col min="779" max="779" width="91.7109375" style="1" customWidth="1"/>
    <col min="780" max="780" width="132.140625" style="1" customWidth="1"/>
    <col min="781" max="1024" width="9.140625" style="1"/>
    <col min="1025" max="1025" width="65" style="1" customWidth="1"/>
    <col min="1026" max="1026" width="97.42578125" style="1" customWidth="1"/>
    <col min="1027" max="1028" width="0" style="1" hidden="1" customWidth="1"/>
    <col min="1029" max="1029" width="107.140625" style="1" customWidth="1"/>
    <col min="1030" max="1030" width="100.42578125" style="1" customWidth="1"/>
    <col min="1031" max="1031" width="94.5703125" style="1" customWidth="1"/>
    <col min="1032" max="1032" width="95" style="1" customWidth="1"/>
    <col min="1033" max="1033" width="94.5703125" style="1" customWidth="1"/>
    <col min="1034" max="1034" width="88.140625" style="1" customWidth="1"/>
    <col min="1035" max="1035" width="91.7109375" style="1" customWidth="1"/>
    <col min="1036" max="1036" width="132.140625" style="1" customWidth="1"/>
    <col min="1037" max="1280" width="9.140625" style="1"/>
    <col min="1281" max="1281" width="65" style="1" customWidth="1"/>
    <col min="1282" max="1282" width="97.42578125" style="1" customWidth="1"/>
    <col min="1283" max="1284" width="0" style="1" hidden="1" customWidth="1"/>
    <col min="1285" max="1285" width="107.140625" style="1" customWidth="1"/>
    <col min="1286" max="1286" width="100.42578125" style="1" customWidth="1"/>
    <col min="1287" max="1287" width="94.5703125" style="1" customWidth="1"/>
    <col min="1288" max="1288" width="95" style="1" customWidth="1"/>
    <col min="1289" max="1289" width="94.5703125" style="1" customWidth="1"/>
    <col min="1290" max="1290" width="88.140625" style="1" customWidth="1"/>
    <col min="1291" max="1291" width="91.7109375" style="1" customWidth="1"/>
    <col min="1292" max="1292" width="132.140625" style="1" customWidth="1"/>
    <col min="1293" max="1536" width="9.140625" style="1"/>
    <col min="1537" max="1537" width="65" style="1" customWidth="1"/>
    <col min="1538" max="1538" width="97.42578125" style="1" customWidth="1"/>
    <col min="1539" max="1540" width="0" style="1" hidden="1" customWidth="1"/>
    <col min="1541" max="1541" width="107.140625" style="1" customWidth="1"/>
    <col min="1542" max="1542" width="100.42578125" style="1" customWidth="1"/>
    <col min="1543" max="1543" width="94.5703125" style="1" customWidth="1"/>
    <col min="1544" max="1544" width="95" style="1" customWidth="1"/>
    <col min="1545" max="1545" width="94.5703125" style="1" customWidth="1"/>
    <col min="1546" max="1546" width="88.140625" style="1" customWidth="1"/>
    <col min="1547" max="1547" width="91.7109375" style="1" customWidth="1"/>
    <col min="1548" max="1548" width="132.140625" style="1" customWidth="1"/>
    <col min="1549" max="1792" width="9.140625" style="1"/>
    <col min="1793" max="1793" width="65" style="1" customWidth="1"/>
    <col min="1794" max="1794" width="97.42578125" style="1" customWidth="1"/>
    <col min="1795" max="1796" width="0" style="1" hidden="1" customWidth="1"/>
    <col min="1797" max="1797" width="107.140625" style="1" customWidth="1"/>
    <col min="1798" max="1798" width="100.42578125" style="1" customWidth="1"/>
    <col min="1799" max="1799" width="94.5703125" style="1" customWidth="1"/>
    <col min="1800" max="1800" width="95" style="1" customWidth="1"/>
    <col min="1801" max="1801" width="94.5703125" style="1" customWidth="1"/>
    <col min="1802" max="1802" width="88.140625" style="1" customWidth="1"/>
    <col min="1803" max="1803" width="91.7109375" style="1" customWidth="1"/>
    <col min="1804" max="1804" width="132.140625" style="1" customWidth="1"/>
    <col min="1805" max="2048" width="9.140625" style="1"/>
    <col min="2049" max="2049" width="65" style="1" customWidth="1"/>
    <col min="2050" max="2050" width="97.42578125" style="1" customWidth="1"/>
    <col min="2051" max="2052" width="0" style="1" hidden="1" customWidth="1"/>
    <col min="2053" max="2053" width="107.140625" style="1" customWidth="1"/>
    <col min="2054" max="2054" width="100.42578125" style="1" customWidth="1"/>
    <col min="2055" max="2055" width="94.5703125" style="1" customWidth="1"/>
    <col min="2056" max="2056" width="95" style="1" customWidth="1"/>
    <col min="2057" max="2057" width="94.5703125" style="1" customWidth="1"/>
    <col min="2058" max="2058" width="88.140625" style="1" customWidth="1"/>
    <col min="2059" max="2059" width="91.7109375" style="1" customWidth="1"/>
    <col min="2060" max="2060" width="132.140625" style="1" customWidth="1"/>
    <col min="2061" max="2304" width="9.140625" style="1"/>
    <col min="2305" max="2305" width="65" style="1" customWidth="1"/>
    <col min="2306" max="2306" width="97.42578125" style="1" customWidth="1"/>
    <col min="2307" max="2308" width="0" style="1" hidden="1" customWidth="1"/>
    <col min="2309" max="2309" width="107.140625" style="1" customWidth="1"/>
    <col min="2310" max="2310" width="100.42578125" style="1" customWidth="1"/>
    <col min="2311" max="2311" width="94.5703125" style="1" customWidth="1"/>
    <col min="2312" max="2312" width="95" style="1" customWidth="1"/>
    <col min="2313" max="2313" width="94.5703125" style="1" customWidth="1"/>
    <col min="2314" max="2314" width="88.140625" style="1" customWidth="1"/>
    <col min="2315" max="2315" width="91.7109375" style="1" customWidth="1"/>
    <col min="2316" max="2316" width="132.140625" style="1" customWidth="1"/>
    <col min="2317" max="2560" width="9.140625" style="1"/>
    <col min="2561" max="2561" width="65" style="1" customWidth="1"/>
    <col min="2562" max="2562" width="97.42578125" style="1" customWidth="1"/>
    <col min="2563" max="2564" width="0" style="1" hidden="1" customWidth="1"/>
    <col min="2565" max="2565" width="107.140625" style="1" customWidth="1"/>
    <col min="2566" max="2566" width="100.42578125" style="1" customWidth="1"/>
    <col min="2567" max="2567" width="94.5703125" style="1" customWidth="1"/>
    <col min="2568" max="2568" width="95" style="1" customWidth="1"/>
    <col min="2569" max="2569" width="94.5703125" style="1" customWidth="1"/>
    <col min="2570" max="2570" width="88.140625" style="1" customWidth="1"/>
    <col min="2571" max="2571" width="91.7109375" style="1" customWidth="1"/>
    <col min="2572" max="2572" width="132.140625" style="1" customWidth="1"/>
    <col min="2573" max="2816" width="9.140625" style="1"/>
    <col min="2817" max="2817" width="65" style="1" customWidth="1"/>
    <col min="2818" max="2818" width="97.42578125" style="1" customWidth="1"/>
    <col min="2819" max="2820" width="0" style="1" hidden="1" customWidth="1"/>
    <col min="2821" max="2821" width="107.140625" style="1" customWidth="1"/>
    <col min="2822" max="2822" width="100.42578125" style="1" customWidth="1"/>
    <col min="2823" max="2823" width="94.5703125" style="1" customWidth="1"/>
    <col min="2824" max="2824" width="95" style="1" customWidth="1"/>
    <col min="2825" max="2825" width="94.5703125" style="1" customWidth="1"/>
    <col min="2826" max="2826" width="88.140625" style="1" customWidth="1"/>
    <col min="2827" max="2827" width="91.7109375" style="1" customWidth="1"/>
    <col min="2828" max="2828" width="132.140625" style="1" customWidth="1"/>
    <col min="2829" max="3072" width="9.140625" style="1"/>
    <col min="3073" max="3073" width="65" style="1" customWidth="1"/>
    <col min="3074" max="3074" width="97.42578125" style="1" customWidth="1"/>
    <col min="3075" max="3076" width="0" style="1" hidden="1" customWidth="1"/>
    <col min="3077" max="3077" width="107.140625" style="1" customWidth="1"/>
    <col min="3078" max="3078" width="100.42578125" style="1" customWidth="1"/>
    <col min="3079" max="3079" width="94.5703125" style="1" customWidth="1"/>
    <col min="3080" max="3080" width="95" style="1" customWidth="1"/>
    <col min="3081" max="3081" width="94.5703125" style="1" customWidth="1"/>
    <col min="3082" max="3082" width="88.140625" style="1" customWidth="1"/>
    <col min="3083" max="3083" width="91.7109375" style="1" customWidth="1"/>
    <col min="3084" max="3084" width="132.140625" style="1" customWidth="1"/>
    <col min="3085" max="3328" width="9.140625" style="1"/>
    <col min="3329" max="3329" width="65" style="1" customWidth="1"/>
    <col min="3330" max="3330" width="97.42578125" style="1" customWidth="1"/>
    <col min="3331" max="3332" width="0" style="1" hidden="1" customWidth="1"/>
    <col min="3333" max="3333" width="107.140625" style="1" customWidth="1"/>
    <col min="3334" max="3334" width="100.42578125" style="1" customWidth="1"/>
    <col min="3335" max="3335" width="94.5703125" style="1" customWidth="1"/>
    <col min="3336" max="3336" width="95" style="1" customWidth="1"/>
    <col min="3337" max="3337" width="94.5703125" style="1" customWidth="1"/>
    <col min="3338" max="3338" width="88.140625" style="1" customWidth="1"/>
    <col min="3339" max="3339" width="91.7109375" style="1" customWidth="1"/>
    <col min="3340" max="3340" width="132.140625" style="1" customWidth="1"/>
    <col min="3341" max="3584" width="9.140625" style="1"/>
    <col min="3585" max="3585" width="65" style="1" customWidth="1"/>
    <col min="3586" max="3586" width="97.42578125" style="1" customWidth="1"/>
    <col min="3587" max="3588" width="0" style="1" hidden="1" customWidth="1"/>
    <col min="3589" max="3589" width="107.140625" style="1" customWidth="1"/>
    <col min="3590" max="3590" width="100.42578125" style="1" customWidth="1"/>
    <col min="3591" max="3591" width="94.5703125" style="1" customWidth="1"/>
    <col min="3592" max="3592" width="95" style="1" customWidth="1"/>
    <col min="3593" max="3593" width="94.5703125" style="1" customWidth="1"/>
    <col min="3594" max="3594" width="88.140625" style="1" customWidth="1"/>
    <col min="3595" max="3595" width="91.7109375" style="1" customWidth="1"/>
    <col min="3596" max="3596" width="132.140625" style="1" customWidth="1"/>
    <col min="3597" max="3840" width="9.140625" style="1"/>
    <col min="3841" max="3841" width="65" style="1" customWidth="1"/>
    <col min="3842" max="3842" width="97.42578125" style="1" customWidth="1"/>
    <col min="3843" max="3844" width="0" style="1" hidden="1" customWidth="1"/>
    <col min="3845" max="3845" width="107.140625" style="1" customWidth="1"/>
    <col min="3846" max="3846" width="100.42578125" style="1" customWidth="1"/>
    <col min="3847" max="3847" width="94.5703125" style="1" customWidth="1"/>
    <col min="3848" max="3848" width="95" style="1" customWidth="1"/>
    <col min="3849" max="3849" width="94.5703125" style="1" customWidth="1"/>
    <col min="3850" max="3850" width="88.140625" style="1" customWidth="1"/>
    <col min="3851" max="3851" width="91.7109375" style="1" customWidth="1"/>
    <col min="3852" max="3852" width="132.140625" style="1" customWidth="1"/>
    <col min="3853" max="4096" width="9.140625" style="1"/>
    <col min="4097" max="4097" width="65" style="1" customWidth="1"/>
    <col min="4098" max="4098" width="97.42578125" style="1" customWidth="1"/>
    <col min="4099" max="4100" width="0" style="1" hidden="1" customWidth="1"/>
    <col min="4101" max="4101" width="107.140625" style="1" customWidth="1"/>
    <col min="4102" max="4102" width="100.42578125" style="1" customWidth="1"/>
    <col min="4103" max="4103" width="94.5703125" style="1" customWidth="1"/>
    <col min="4104" max="4104" width="95" style="1" customWidth="1"/>
    <col min="4105" max="4105" width="94.5703125" style="1" customWidth="1"/>
    <col min="4106" max="4106" width="88.140625" style="1" customWidth="1"/>
    <col min="4107" max="4107" width="91.7109375" style="1" customWidth="1"/>
    <col min="4108" max="4108" width="132.140625" style="1" customWidth="1"/>
    <col min="4109" max="4352" width="9.140625" style="1"/>
    <col min="4353" max="4353" width="65" style="1" customWidth="1"/>
    <col min="4354" max="4354" width="97.42578125" style="1" customWidth="1"/>
    <col min="4355" max="4356" width="0" style="1" hidden="1" customWidth="1"/>
    <col min="4357" max="4357" width="107.140625" style="1" customWidth="1"/>
    <col min="4358" max="4358" width="100.42578125" style="1" customWidth="1"/>
    <col min="4359" max="4359" width="94.5703125" style="1" customWidth="1"/>
    <col min="4360" max="4360" width="95" style="1" customWidth="1"/>
    <col min="4361" max="4361" width="94.5703125" style="1" customWidth="1"/>
    <col min="4362" max="4362" width="88.140625" style="1" customWidth="1"/>
    <col min="4363" max="4363" width="91.7109375" style="1" customWidth="1"/>
    <col min="4364" max="4364" width="132.140625" style="1" customWidth="1"/>
    <col min="4365" max="4608" width="9.140625" style="1"/>
    <col min="4609" max="4609" width="65" style="1" customWidth="1"/>
    <col min="4610" max="4610" width="97.42578125" style="1" customWidth="1"/>
    <col min="4611" max="4612" width="0" style="1" hidden="1" customWidth="1"/>
    <col min="4613" max="4613" width="107.140625" style="1" customWidth="1"/>
    <col min="4614" max="4614" width="100.42578125" style="1" customWidth="1"/>
    <col min="4615" max="4615" width="94.5703125" style="1" customWidth="1"/>
    <col min="4616" max="4616" width="95" style="1" customWidth="1"/>
    <col min="4617" max="4617" width="94.5703125" style="1" customWidth="1"/>
    <col min="4618" max="4618" width="88.140625" style="1" customWidth="1"/>
    <col min="4619" max="4619" width="91.7109375" style="1" customWidth="1"/>
    <col min="4620" max="4620" width="132.140625" style="1" customWidth="1"/>
    <col min="4621" max="4864" width="9.140625" style="1"/>
    <col min="4865" max="4865" width="65" style="1" customWidth="1"/>
    <col min="4866" max="4866" width="97.42578125" style="1" customWidth="1"/>
    <col min="4867" max="4868" width="0" style="1" hidden="1" customWidth="1"/>
    <col min="4869" max="4869" width="107.140625" style="1" customWidth="1"/>
    <col min="4870" max="4870" width="100.42578125" style="1" customWidth="1"/>
    <col min="4871" max="4871" width="94.5703125" style="1" customWidth="1"/>
    <col min="4872" max="4872" width="95" style="1" customWidth="1"/>
    <col min="4873" max="4873" width="94.5703125" style="1" customWidth="1"/>
    <col min="4874" max="4874" width="88.140625" style="1" customWidth="1"/>
    <col min="4875" max="4875" width="91.7109375" style="1" customWidth="1"/>
    <col min="4876" max="4876" width="132.140625" style="1" customWidth="1"/>
    <col min="4877" max="5120" width="9.140625" style="1"/>
    <col min="5121" max="5121" width="65" style="1" customWidth="1"/>
    <col min="5122" max="5122" width="97.42578125" style="1" customWidth="1"/>
    <col min="5123" max="5124" width="0" style="1" hidden="1" customWidth="1"/>
    <col min="5125" max="5125" width="107.140625" style="1" customWidth="1"/>
    <col min="5126" max="5126" width="100.42578125" style="1" customWidth="1"/>
    <col min="5127" max="5127" width="94.5703125" style="1" customWidth="1"/>
    <col min="5128" max="5128" width="95" style="1" customWidth="1"/>
    <col min="5129" max="5129" width="94.5703125" style="1" customWidth="1"/>
    <col min="5130" max="5130" width="88.140625" style="1" customWidth="1"/>
    <col min="5131" max="5131" width="91.7109375" style="1" customWidth="1"/>
    <col min="5132" max="5132" width="132.140625" style="1" customWidth="1"/>
    <col min="5133" max="5376" width="9.140625" style="1"/>
    <col min="5377" max="5377" width="65" style="1" customWidth="1"/>
    <col min="5378" max="5378" width="97.42578125" style="1" customWidth="1"/>
    <col min="5379" max="5380" width="0" style="1" hidden="1" customWidth="1"/>
    <col min="5381" max="5381" width="107.140625" style="1" customWidth="1"/>
    <col min="5382" max="5382" width="100.42578125" style="1" customWidth="1"/>
    <col min="5383" max="5383" width="94.5703125" style="1" customWidth="1"/>
    <col min="5384" max="5384" width="95" style="1" customWidth="1"/>
    <col min="5385" max="5385" width="94.5703125" style="1" customWidth="1"/>
    <col min="5386" max="5386" width="88.140625" style="1" customWidth="1"/>
    <col min="5387" max="5387" width="91.7109375" style="1" customWidth="1"/>
    <col min="5388" max="5388" width="132.140625" style="1" customWidth="1"/>
    <col min="5389" max="5632" width="9.140625" style="1"/>
    <col min="5633" max="5633" width="65" style="1" customWidth="1"/>
    <col min="5634" max="5634" width="97.42578125" style="1" customWidth="1"/>
    <col min="5635" max="5636" width="0" style="1" hidden="1" customWidth="1"/>
    <col min="5637" max="5637" width="107.140625" style="1" customWidth="1"/>
    <col min="5638" max="5638" width="100.42578125" style="1" customWidth="1"/>
    <col min="5639" max="5639" width="94.5703125" style="1" customWidth="1"/>
    <col min="5640" max="5640" width="95" style="1" customWidth="1"/>
    <col min="5641" max="5641" width="94.5703125" style="1" customWidth="1"/>
    <col min="5642" max="5642" width="88.140625" style="1" customWidth="1"/>
    <col min="5643" max="5643" width="91.7109375" style="1" customWidth="1"/>
    <col min="5644" max="5644" width="132.140625" style="1" customWidth="1"/>
    <col min="5645" max="5888" width="9.140625" style="1"/>
    <col min="5889" max="5889" width="65" style="1" customWidth="1"/>
    <col min="5890" max="5890" width="97.42578125" style="1" customWidth="1"/>
    <col min="5891" max="5892" width="0" style="1" hidden="1" customWidth="1"/>
    <col min="5893" max="5893" width="107.140625" style="1" customWidth="1"/>
    <col min="5894" max="5894" width="100.42578125" style="1" customWidth="1"/>
    <col min="5895" max="5895" width="94.5703125" style="1" customWidth="1"/>
    <col min="5896" max="5896" width="95" style="1" customWidth="1"/>
    <col min="5897" max="5897" width="94.5703125" style="1" customWidth="1"/>
    <col min="5898" max="5898" width="88.140625" style="1" customWidth="1"/>
    <col min="5899" max="5899" width="91.7109375" style="1" customWidth="1"/>
    <col min="5900" max="5900" width="132.140625" style="1" customWidth="1"/>
    <col min="5901" max="6144" width="9.140625" style="1"/>
    <col min="6145" max="6145" width="65" style="1" customWidth="1"/>
    <col min="6146" max="6146" width="97.42578125" style="1" customWidth="1"/>
    <col min="6147" max="6148" width="0" style="1" hidden="1" customWidth="1"/>
    <col min="6149" max="6149" width="107.140625" style="1" customWidth="1"/>
    <col min="6150" max="6150" width="100.42578125" style="1" customWidth="1"/>
    <col min="6151" max="6151" width="94.5703125" style="1" customWidth="1"/>
    <col min="6152" max="6152" width="95" style="1" customWidth="1"/>
    <col min="6153" max="6153" width="94.5703125" style="1" customWidth="1"/>
    <col min="6154" max="6154" width="88.140625" style="1" customWidth="1"/>
    <col min="6155" max="6155" width="91.7109375" style="1" customWidth="1"/>
    <col min="6156" max="6156" width="132.140625" style="1" customWidth="1"/>
    <col min="6157" max="6400" width="9.140625" style="1"/>
    <col min="6401" max="6401" width="65" style="1" customWidth="1"/>
    <col min="6402" max="6402" width="97.42578125" style="1" customWidth="1"/>
    <col min="6403" max="6404" width="0" style="1" hidden="1" customWidth="1"/>
    <col min="6405" max="6405" width="107.140625" style="1" customWidth="1"/>
    <col min="6406" max="6406" width="100.42578125" style="1" customWidth="1"/>
    <col min="6407" max="6407" width="94.5703125" style="1" customWidth="1"/>
    <col min="6408" max="6408" width="95" style="1" customWidth="1"/>
    <col min="6409" max="6409" width="94.5703125" style="1" customWidth="1"/>
    <col min="6410" max="6410" width="88.140625" style="1" customWidth="1"/>
    <col min="6411" max="6411" width="91.7109375" style="1" customWidth="1"/>
    <col min="6412" max="6412" width="132.140625" style="1" customWidth="1"/>
    <col min="6413" max="6656" width="9.140625" style="1"/>
    <col min="6657" max="6657" width="65" style="1" customWidth="1"/>
    <col min="6658" max="6658" width="97.42578125" style="1" customWidth="1"/>
    <col min="6659" max="6660" width="0" style="1" hidden="1" customWidth="1"/>
    <col min="6661" max="6661" width="107.140625" style="1" customWidth="1"/>
    <col min="6662" max="6662" width="100.42578125" style="1" customWidth="1"/>
    <col min="6663" max="6663" width="94.5703125" style="1" customWidth="1"/>
    <col min="6664" max="6664" width="95" style="1" customWidth="1"/>
    <col min="6665" max="6665" width="94.5703125" style="1" customWidth="1"/>
    <col min="6666" max="6666" width="88.140625" style="1" customWidth="1"/>
    <col min="6667" max="6667" width="91.7109375" style="1" customWidth="1"/>
    <col min="6668" max="6668" width="132.140625" style="1" customWidth="1"/>
    <col min="6669" max="6912" width="9.140625" style="1"/>
    <col min="6913" max="6913" width="65" style="1" customWidth="1"/>
    <col min="6914" max="6914" width="97.42578125" style="1" customWidth="1"/>
    <col min="6915" max="6916" width="0" style="1" hidden="1" customWidth="1"/>
    <col min="6917" max="6917" width="107.140625" style="1" customWidth="1"/>
    <col min="6918" max="6918" width="100.42578125" style="1" customWidth="1"/>
    <col min="6919" max="6919" width="94.5703125" style="1" customWidth="1"/>
    <col min="6920" max="6920" width="95" style="1" customWidth="1"/>
    <col min="6921" max="6921" width="94.5703125" style="1" customWidth="1"/>
    <col min="6922" max="6922" width="88.140625" style="1" customWidth="1"/>
    <col min="6923" max="6923" width="91.7109375" style="1" customWidth="1"/>
    <col min="6924" max="6924" width="132.140625" style="1" customWidth="1"/>
    <col min="6925" max="7168" width="9.140625" style="1"/>
    <col min="7169" max="7169" width="65" style="1" customWidth="1"/>
    <col min="7170" max="7170" width="97.42578125" style="1" customWidth="1"/>
    <col min="7171" max="7172" width="0" style="1" hidden="1" customWidth="1"/>
    <col min="7173" max="7173" width="107.140625" style="1" customWidth="1"/>
    <col min="7174" max="7174" width="100.42578125" style="1" customWidth="1"/>
    <col min="7175" max="7175" width="94.5703125" style="1" customWidth="1"/>
    <col min="7176" max="7176" width="95" style="1" customWidth="1"/>
    <col min="7177" max="7177" width="94.5703125" style="1" customWidth="1"/>
    <col min="7178" max="7178" width="88.140625" style="1" customWidth="1"/>
    <col min="7179" max="7179" width="91.7109375" style="1" customWidth="1"/>
    <col min="7180" max="7180" width="132.140625" style="1" customWidth="1"/>
    <col min="7181" max="7424" width="9.140625" style="1"/>
    <col min="7425" max="7425" width="65" style="1" customWidth="1"/>
    <col min="7426" max="7426" width="97.42578125" style="1" customWidth="1"/>
    <col min="7427" max="7428" width="0" style="1" hidden="1" customWidth="1"/>
    <col min="7429" max="7429" width="107.140625" style="1" customWidth="1"/>
    <col min="7430" max="7430" width="100.42578125" style="1" customWidth="1"/>
    <col min="7431" max="7431" width="94.5703125" style="1" customWidth="1"/>
    <col min="7432" max="7432" width="95" style="1" customWidth="1"/>
    <col min="7433" max="7433" width="94.5703125" style="1" customWidth="1"/>
    <col min="7434" max="7434" width="88.140625" style="1" customWidth="1"/>
    <col min="7435" max="7435" width="91.7109375" style="1" customWidth="1"/>
    <col min="7436" max="7436" width="132.140625" style="1" customWidth="1"/>
    <col min="7437" max="7680" width="9.140625" style="1"/>
    <col min="7681" max="7681" width="65" style="1" customWidth="1"/>
    <col min="7682" max="7682" width="97.42578125" style="1" customWidth="1"/>
    <col min="7683" max="7684" width="0" style="1" hidden="1" customWidth="1"/>
    <col min="7685" max="7685" width="107.140625" style="1" customWidth="1"/>
    <col min="7686" max="7686" width="100.42578125" style="1" customWidth="1"/>
    <col min="7687" max="7687" width="94.5703125" style="1" customWidth="1"/>
    <col min="7688" max="7688" width="95" style="1" customWidth="1"/>
    <col min="7689" max="7689" width="94.5703125" style="1" customWidth="1"/>
    <col min="7690" max="7690" width="88.140625" style="1" customWidth="1"/>
    <col min="7691" max="7691" width="91.7109375" style="1" customWidth="1"/>
    <col min="7692" max="7692" width="132.140625" style="1" customWidth="1"/>
    <col min="7693" max="7936" width="9.140625" style="1"/>
    <col min="7937" max="7937" width="65" style="1" customWidth="1"/>
    <col min="7938" max="7938" width="97.42578125" style="1" customWidth="1"/>
    <col min="7939" max="7940" width="0" style="1" hidden="1" customWidth="1"/>
    <col min="7941" max="7941" width="107.140625" style="1" customWidth="1"/>
    <col min="7942" max="7942" width="100.42578125" style="1" customWidth="1"/>
    <col min="7943" max="7943" width="94.5703125" style="1" customWidth="1"/>
    <col min="7944" max="7944" width="95" style="1" customWidth="1"/>
    <col min="7945" max="7945" width="94.5703125" style="1" customWidth="1"/>
    <col min="7946" max="7946" width="88.140625" style="1" customWidth="1"/>
    <col min="7947" max="7947" width="91.7109375" style="1" customWidth="1"/>
    <col min="7948" max="7948" width="132.140625" style="1" customWidth="1"/>
    <col min="7949" max="8192" width="9.140625" style="1"/>
    <col min="8193" max="8193" width="65" style="1" customWidth="1"/>
    <col min="8194" max="8194" width="97.42578125" style="1" customWidth="1"/>
    <col min="8195" max="8196" width="0" style="1" hidden="1" customWidth="1"/>
    <col min="8197" max="8197" width="107.140625" style="1" customWidth="1"/>
    <col min="8198" max="8198" width="100.42578125" style="1" customWidth="1"/>
    <col min="8199" max="8199" width="94.5703125" style="1" customWidth="1"/>
    <col min="8200" max="8200" width="95" style="1" customWidth="1"/>
    <col min="8201" max="8201" width="94.5703125" style="1" customWidth="1"/>
    <col min="8202" max="8202" width="88.140625" style="1" customWidth="1"/>
    <col min="8203" max="8203" width="91.7109375" style="1" customWidth="1"/>
    <col min="8204" max="8204" width="132.140625" style="1" customWidth="1"/>
    <col min="8205" max="8448" width="9.140625" style="1"/>
    <col min="8449" max="8449" width="65" style="1" customWidth="1"/>
    <col min="8450" max="8450" width="97.42578125" style="1" customWidth="1"/>
    <col min="8451" max="8452" width="0" style="1" hidden="1" customWidth="1"/>
    <col min="8453" max="8453" width="107.140625" style="1" customWidth="1"/>
    <col min="8454" max="8454" width="100.42578125" style="1" customWidth="1"/>
    <col min="8455" max="8455" width="94.5703125" style="1" customWidth="1"/>
    <col min="8456" max="8456" width="95" style="1" customWidth="1"/>
    <col min="8457" max="8457" width="94.5703125" style="1" customWidth="1"/>
    <col min="8458" max="8458" width="88.140625" style="1" customWidth="1"/>
    <col min="8459" max="8459" width="91.7109375" style="1" customWidth="1"/>
    <col min="8460" max="8460" width="132.140625" style="1" customWidth="1"/>
    <col min="8461" max="8704" width="9.140625" style="1"/>
    <col min="8705" max="8705" width="65" style="1" customWidth="1"/>
    <col min="8706" max="8706" width="97.42578125" style="1" customWidth="1"/>
    <col min="8707" max="8708" width="0" style="1" hidden="1" customWidth="1"/>
    <col min="8709" max="8709" width="107.140625" style="1" customWidth="1"/>
    <col min="8710" max="8710" width="100.42578125" style="1" customWidth="1"/>
    <col min="8711" max="8711" width="94.5703125" style="1" customWidth="1"/>
    <col min="8712" max="8712" width="95" style="1" customWidth="1"/>
    <col min="8713" max="8713" width="94.5703125" style="1" customWidth="1"/>
    <col min="8714" max="8714" width="88.140625" style="1" customWidth="1"/>
    <col min="8715" max="8715" width="91.7109375" style="1" customWidth="1"/>
    <col min="8716" max="8716" width="132.140625" style="1" customWidth="1"/>
    <col min="8717" max="8960" width="9.140625" style="1"/>
    <col min="8961" max="8961" width="65" style="1" customWidth="1"/>
    <col min="8962" max="8962" width="97.42578125" style="1" customWidth="1"/>
    <col min="8963" max="8964" width="0" style="1" hidden="1" customWidth="1"/>
    <col min="8965" max="8965" width="107.140625" style="1" customWidth="1"/>
    <col min="8966" max="8966" width="100.42578125" style="1" customWidth="1"/>
    <col min="8967" max="8967" width="94.5703125" style="1" customWidth="1"/>
    <col min="8968" max="8968" width="95" style="1" customWidth="1"/>
    <col min="8969" max="8969" width="94.5703125" style="1" customWidth="1"/>
    <col min="8970" max="8970" width="88.140625" style="1" customWidth="1"/>
    <col min="8971" max="8971" width="91.7109375" style="1" customWidth="1"/>
    <col min="8972" max="8972" width="132.140625" style="1" customWidth="1"/>
    <col min="8973" max="9216" width="9.140625" style="1"/>
    <col min="9217" max="9217" width="65" style="1" customWidth="1"/>
    <col min="9218" max="9218" width="97.42578125" style="1" customWidth="1"/>
    <col min="9219" max="9220" width="0" style="1" hidden="1" customWidth="1"/>
    <col min="9221" max="9221" width="107.140625" style="1" customWidth="1"/>
    <col min="9222" max="9222" width="100.42578125" style="1" customWidth="1"/>
    <col min="9223" max="9223" width="94.5703125" style="1" customWidth="1"/>
    <col min="9224" max="9224" width="95" style="1" customWidth="1"/>
    <col min="9225" max="9225" width="94.5703125" style="1" customWidth="1"/>
    <col min="9226" max="9226" width="88.140625" style="1" customWidth="1"/>
    <col min="9227" max="9227" width="91.7109375" style="1" customWidth="1"/>
    <col min="9228" max="9228" width="132.140625" style="1" customWidth="1"/>
    <col min="9229" max="9472" width="9.140625" style="1"/>
    <col min="9473" max="9473" width="65" style="1" customWidth="1"/>
    <col min="9474" max="9474" width="97.42578125" style="1" customWidth="1"/>
    <col min="9475" max="9476" width="0" style="1" hidden="1" customWidth="1"/>
    <col min="9477" max="9477" width="107.140625" style="1" customWidth="1"/>
    <col min="9478" max="9478" width="100.42578125" style="1" customWidth="1"/>
    <col min="9479" max="9479" width="94.5703125" style="1" customWidth="1"/>
    <col min="9480" max="9480" width="95" style="1" customWidth="1"/>
    <col min="9481" max="9481" width="94.5703125" style="1" customWidth="1"/>
    <col min="9482" max="9482" width="88.140625" style="1" customWidth="1"/>
    <col min="9483" max="9483" width="91.7109375" style="1" customWidth="1"/>
    <col min="9484" max="9484" width="132.140625" style="1" customWidth="1"/>
    <col min="9485" max="9728" width="9.140625" style="1"/>
    <col min="9729" max="9729" width="65" style="1" customWidth="1"/>
    <col min="9730" max="9730" width="97.42578125" style="1" customWidth="1"/>
    <col min="9731" max="9732" width="0" style="1" hidden="1" customWidth="1"/>
    <col min="9733" max="9733" width="107.140625" style="1" customWidth="1"/>
    <col min="9734" max="9734" width="100.42578125" style="1" customWidth="1"/>
    <col min="9735" max="9735" width="94.5703125" style="1" customWidth="1"/>
    <col min="9736" max="9736" width="95" style="1" customWidth="1"/>
    <col min="9737" max="9737" width="94.5703125" style="1" customWidth="1"/>
    <col min="9738" max="9738" width="88.140625" style="1" customWidth="1"/>
    <col min="9739" max="9739" width="91.7109375" style="1" customWidth="1"/>
    <col min="9740" max="9740" width="132.140625" style="1" customWidth="1"/>
    <col min="9741" max="9984" width="9.140625" style="1"/>
    <col min="9985" max="9985" width="65" style="1" customWidth="1"/>
    <col min="9986" max="9986" width="97.42578125" style="1" customWidth="1"/>
    <col min="9987" max="9988" width="0" style="1" hidden="1" customWidth="1"/>
    <col min="9989" max="9989" width="107.140625" style="1" customWidth="1"/>
    <col min="9990" max="9990" width="100.42578125" style="1" customWidth="1"/>
    <col min="9991" max="9991" width="94.5703125" style="1" customWidth="1"/>
    <col min="9992" max="9992" width="95" style="1" customWidth="1"/>
    <col min="9993" max="9993" width="94.5703125" style="1" customWidth="1"/>
    <col min="9994" max="9994" width="88.140625" style="1" customWidth="1"/>
    <col min="9995" max="9995" width="91.7109375" style="1" customWidth="1"/>
    <col min="9996" max="9996" width="132.140625" style="1" customWidth="1"/>
    <col min="9997" max="10240" width="9.140625" style="1"/>
    <col min="10241" max="10241" width="65" style="1" customWidth="1"/>
    <col min="10242" max="10242" width="97.42578125" style="1" customWidth="1"/>
    <col min="10243" max="10244" width="0" style="1" hidden="1" customWidth="1"/>
    <col min="10245" max="10245" width="107.140625" style="1" customWidth="1"/>
    <col min="10246" max="10246" width="100.42578125" style="1" customWidth="1"/>
    <col min="10247" max="10247" width="94.5703125" style="1" customWidth="1"/>
    <col min="10248" max="10248" width="95" style="1" customWidth="1"/>
    <col min="10249" max="10249" width="94.5703125" style="1" customWidth="1"/>
    <col min="10250" max="10250" width="88.140625" style="1" customWidth="1"/>
    <col min="10251" max="10251" width="91.7109375" style="1" customWidth="1"/>
    <col min="10252" max="10252" width="132.140625" style="1" customWidth="1"/>
    <col min="10253" max="10496" width="9.140625" style="1"/>
    <col min="10497" max="10497" width="65" style="1" customWidth="1"/>
    <col min="10498" max="10498" width="97.42578125" style="1" customWidth="1"/>
    <col min="10499" max="10500" width="0" style="1" hidden="1" customWidth="1"/>
    <col min="10501" max="10501" width="107.140625" style="1" customWidth="1"/>
    <col min="10502" max="10502" width="100.42578125" style="1" customWidth="1"/>
    <col min="10503" max="10503" width="94.5703125" style="1" customWidth="1"/>
    <col min="10504" max="10504" width="95" style="1" customWidth="1"/>
    <col min="10505" max="10505" width="94.5703125" style="1" customWidth="1"/>
    <col min="10506" max="10506" width="88.140625" style="1" customWidth="1"/>
    <col min="10507" max="10507" width="91.7109375" style="1" customWidth="1"/>
    <col min="10508" max="10508" width="132.140625" style="1" customWidth="1"/>
    <col min="10509" max="10752" width="9.140625" style="1"/>
    <col min="10753" max="10753" width="65" style="1" customWidth="1"/>
    <col min="10754" max="10754" width="97.42578125" style="1" customWidth="1"/>
    <col min="10755" max="10756" width="0" style="1" hidden="1" customWidth="1"/>
    <col min="10757" max="10757" width="107.140625" style="1" customWidth="1"/>
    <col min="10758" max="10758" width="100.42578125" style="1" customWidth="1"/>
    <col min="10759" max="10759" width="94.5703125" style="1" customWidth="1"/>
    <col min="10760" max="10760" width="95" style="1" customWidth="1"/>
    <col min="10761" max="10761" width="94.5703125" style="1" customWidth="1"/>
    <col min="10762" max="10762" width="88.140625" style="1" customWidth="1"/>
    <col min="10763" max="10763" width="91.7109375" style="1" customWidth="1"/>
    <col min="10764" max="10764" width="132.140625" style="1" customWidth="1"/>
    <col min="10765" max="11008" width="9.140625" style="1"/>
    <col min="11009" max="11009" width="65" style="1" customWidth="1"/>
    <col min="11010" max="11010" width="97.42578125" style="1" customWidth="1"/>
    <col min="11011" max="11012" width="0" style="1" hidden="1" customWidth="1"/>
    <col min="11013" max="11013" width="107.140625" style="1" customWidth="1"/>
    <col min="11014" max="11014" width="100.42578125" style="1" customWidth="1"/>
    <col min="11015" max="11015" width="94.5703125" style="1" customWidth="1"/>
    <col min="11016" max="11016" width="95" style="1" customWidth="1"/>
    <col min="11017" max="11017" width="94.5703125" style="1" customWidth="1"/>
    <col min="11018" max="11018" width="88.140625" style="1" customWidth="1"/>
    <col min="11019" max="11019" width="91.7109375" style="1" customWidth="1"/>
    <col min="11020" max="11020" width="132.140625" style="1" customWidth="1"/>
    <col min="11021" max="11264" width="9.140625" style="1"/>
    <col min="11265" max="11265" width="65" style="1" customWidth="1"/>
    <col min="11266" max="11266" width="97.42578125" style="1" customWidth="1"/>
    <col min="11267" max="11268" width="0" style="1" hidden="1" customWidth="1"/>
    <col min="11269" max="11269" width="107.140625" style="1" customWidth="1"/>
    <col min="11270" max="11270" width="100.42578125" style="1" customWidth="1"/>
    <col min="11271" max="11271" width="94.5703125" style="1" customWidth="1"/>
    <col min="11272" max="11272" width="95" style="1" customWidth="1"/>
    <col min="11273" max="11273" width="94.5703125" style="1" customWidth="1"/>
    <col min="11274" max="11274" width="88.140625" style="1" customWidth="1"/>
    <col min="11275" max="11275" width="91.7109375" style="1" customWidth="1"/>
    <col min="11276" max="11276" width="132.140625" style="1" customWidth="1"/>
    <col min="11277" max="11520" width="9.140625" style="1"/>
    <col min="11521" max="11521" width="65" style="1" customWidth="1"/>
    <col min="11522" max="11522" width="97.42578125" style="1" customWidth="1"/>
    <col min="11523" max="11524" width="0" style="1" hidden="1" customWidth="1"/>
    <col min="11525" max="11525" width="107.140625" style="1" customWidth="1"/>
    <col min="11526" max="11526" width="100.42578125" style="1" customWidth="1"/>
    <col min="11527" max="11527" width="94.5703125" style="1" customWidth="1"/>
    <col min="11528" max="11528" width="95" style="1" customWidth="1"/>
    <col min="11529" max="11529" width="94.5703125" style="1" customWidth="1"/>
    <col min="11530" max="11530" width="88.140625" style="1" customWidth="1"/>
    <col min="11531" max="11531" width="91.7109375" style="1" customWidth="1"/>
    <col min="11532" max="11532" width="132.140625" style="1" customWidth="1"/>
    <col min="11533" max="11776" width="9.140625" style="1"/>
    <col min="11777" max="11777" width="65" style="1" customWidth="1"/>
    <col min="11778" max="11778" width="97.42578125" style="1" customWidth="1"/>
    <col min="11779" max="11780" width="0" style="1" hidden="1" customWidth="1"/>
    <col min="11781" max="11781" width="107.140625" style="1" customWidth="1"/>
    <col min="11782" max="11782" width="100.42578125" style="1" customWidth="1"/>
    <col min="11783" max="11783" width="94.5703125" style="1" customWidth="1"/>
    <col min="11784" max="11784" width="95" style="1" customWidth="1"/>
    <col min="11785" max="11785" width="94.5703125" style="1" customWidth="1"/>
    <col min="11786" max="11786" width="88.140625" style="1" customWidth="1"/>
    <col min="11787" max="11787" width="91.7109375" style="1" customWidth="1"/>
    <col min="11788" max="11788" width="132.140625" style="1" customWidth="1"/>
    <col min="11789" max="12032" width="9.140625" style="1"/>
    <col min="12033" max="12033" width="65" style="1" customWidth="1"/>
    <col min="12034" max="12034" width="97.42578125" style="1" customWidth="1"/>
    <col min="12035" max="12036" width="0" style="1" hidden="1" customWidth="1"/>
    <col min="12037" max="12037" width="107.140625" style="1" customWidth="1"/>
    <col min="12038" max="12038" width="100.42578125" style="1" customWidth="1"/>
    <col min="12039" max="12039" width="94.5703125" style="1" customWidth="1"/>
    <col min="12040" max="12040" width="95" style="1" customWidth="1"/>
    <col min="12041" max="12041" width="94.5703125" style="1" customWidth="1"/>
    <col min="12042" max="12042" width="88.140625" style="1" customWidth="1"/>
    <col min="12043" max="12043" width="91.7109375" style="1" customWidth="1"/>
    <col min="12044" max="12044" width="132.140625" style="1" customWidth="1"/>
    <col min="12045" max="12288" width="9.140625" style="1"/>
    <col min="12289" max="12289" width="65" style="1" customWidth="1"/>
    <col min="12290" max="12290" width="97.42578125" style="1" customWidth="1"/>
    <col min="12291" max="12292" width="0" style="1" hidden="1" customWidth="1"/>
    <col min="12293" max="12293" width="107.140625" style="1" customWidth="1"/>
    <col min="12294" max="12294" width="100.42578125" style="1" customWidth="1"/>
    <col min="12295" max="12295" width="94.5703125" style="1" customWidth="1"/>
    <col min="12296" max="12296" width="95" style="1" customWidth="1"/>
    <col min="12297" max="12297" width="94.5703125" style="1" customWidth="1"/>
    <col min="12298" max="12298" width="88.140625" style="1" customWidth="1"/>
    <col min="12299" max="12299" width="91.7109375" style="1" customWidth="1"/>
    <col min="12300" max="12300" width="132.140625" style="1" customWidth="1"/>
    <col min="12301" max="12544" width="9.140625" style="1"/>
    <col min="12545" max="12545" width="65" style="1" customWidth="1"/>
    <col min="12546" max="12546" width="97.42578125" style="1" customWidth="1"/>
    <col min="12547" max="12548" width="0" style="1" hidden="1" customWidth="1"/>
    <col min="12549" max="12549" width="107.140625" style="1" customWidth="1"/>
    <col min="12550" max="12550" width="100.42578125" style="1" customWidth="1"/>
    <col min="12551" max="12551" width="94.5703125" style="1" customWidth="1"/>
    <col min="12552" max="12552" width="95" style="1" customWidth="1"/>
    <col min="12553" max="12553" width="94.5703125" style="1" customWidth="1"/>
    <col min="12554" max="12554" width="88.140625" style="1" customWidth="1"/>
    <col min="12555" max="12555" width="91.7109375" style="1" customWidth="1"/>
    <col min="12556" max="12556" width="132.140625" style="1" customWidth="1"/>
    <col min="12557" max="12800" width="9.140625" style="1"/>
    <col min="12801" max="12801" width="65" style="1" customWidth="1"/>
    <col min="12802" max="12802" width="97.42578125" style="1" customWidth="1"/>
    <col min="12803" max="12804" width="0" style="1" hidden="1" customWidth="1"/>
    <col min="12805" max="12805" width="107.140625" style="1" customWidth="1"/>
    <col min="12806" max="12806" width="100.42578125" style="1" customWidth="1"/>
    <col min="12807" max="12807" width="94.5703125" style="1" customWidth="1"/>
    <col min="12808" max="12808" width="95" style="1" customWidth="1"/>
    <col min="12809" max="12809" width="94.5703125" style="1" customWidth="1"/>
    <col min="12810" max="12810" width="88.140625" style="1" customWidth="1"/>
    <col min="12811" max="12811" width="91.7109375" style="1" customWidth="1"/>
    <col min="12812" max="12812" width="132.140625" style="1" customWidth="1"/>
    <col min="12813" max="13056" width="9.140625" style="1"/>
    <col min="13057" max="13057" width="65" style="1" customWidth="1"/>
    <col min="13058" max="13058" width="97.42578125" style="1" customWidth="1"/>
    <col min="13059" max="13060" width="0" style="1" hidden="1" customWidth="1"/>
    <col min="13061" max="13061" width="107.140625" style="1" customWidth="1"/>
    <col min="13062" max="13062" width="100.42578125" style="1" customWidth="1"/>
    <col min="13063" max="13063" width="94.5703125" style="1" customWidth="1"/>
    <col min="13064" max="13064" width="95" style="1" customWidth="1"/>
    <col min="13065" max="13065" width="94.5703125" style="1" customWidth="1"/>
    <col min="13066" max="13066" width="88.140625" style="1" customWidth="1"/>
    <col min="13067" max="13067" width="91.7109375" style="1" customWidth="1"/>
    <col min="13068" max="13068" width="132.140625" style="1" customWidth="1"/>
    <col min="13069" max="13312" width="9.140625" style="1"/>
    <col min="13313" max="13313" width="65" style="1" customWidth="1"/>
    <col min="13314" max="13314" width="97.42578125" style="1" customWidth="1"/>
    <col min="13315" max="13316" width="0" style="1" hidden="1" customWidth="1"/>
    <col min="13317" max="13317" width="107.140625" style="1" customWidth="1"/>
    <col min="13318" max="13318" width="100.42578125" style="1" customWidth="1"/>
    <col min="13319" max="13319" width="94.5703125" style="1" customWidth="1"/>
    <col min="13320" max="13320" width="95" style="1" customWidth="1"/>
    <col min="13321" max="13321" width="94.5703125" style="1" customWidth="1"/>
    <col min="13322" max="13322" width="88.140625" style="1" customWidth="1"/>
    <col min="13323" max="13323" width="91.7109375" style="1" customWidth="1"/>
    <col min="13324" max="13324" width="132.140625" style="1" customWidth="1"/>
    <col min="13325" max="13568" width="9.140625" style="1"/>
    <col min="13569" max="13569" width="65" style="1" customWidth="1"/>
    <col min="13570" max="13570" width="97.42578125" style="1" customWidth="1"/>
    <col min="13571" max="13572" width="0" style="1" hidden="1" customWidth="1"/>
    <col min="13573" max="13573" width="107.140625" style="1" customWidth="1"/>
    <col min="13574" max="13574" width="100.42578125" style="1" customWidth="1"/>
    <col min="13575" max="13575" width="94.5703125" style="1" customWidth="1"/>
    <col min="13576" max="13576" width="95" style="1" customWidth="1"/>
    <col min="13577" max="13577" width="94.5703125" style="1" customWidth="1"/>
    <col min="13578" max="13578" width="88.140625" style="1" customWidth="1"/>
    <col min="13579" max="13579" width="91.7109375" style="1" customWidth="1"/>
    <col min="13580" max="13580" width="132.140625" style="1" customWidth="1"/>
    <col min="13581" max="13824" width="9.140625" style="1"/>
    <col min="13825" max="13825" width="65" style="1" customWidth="1"/>
    <col min="13826" max="13826" width="97.42578125" style="1" customWidth="1"/>
    <col min="13827" max="13828" width="0" style="1" hidden="1" customWidth="1"/>
    <col min="13829" max="13829" width="107.140625" style="1" customWidth="1"/>
    <col min="13830" max="13830" width="100.42578125" style="1" customWidth="1"/>
    <col min="13831" max="13831" width="94.5703125" style="1" customWidth="1"/>
    <col min="13832" max="13832" width="95" style="1" customWidth="1"/>
    <col min="13833" max="13833" width="94.5703125" style="1" customWidth="1"/>
    <col min="13834" max="13834" width="88.140625" style="1" customWidth="1"/>
    <col min="13835" max="13835" width="91.7109375" style="1" customWidth="1"/>
    <col min="13836" max="13836" width="132.140625" style="1" customWidth="1"/>
    <col min="13837" max="14080" width="9.140625" style="1"/>
    <col min="14081" max="14081" width="65" style="1" customWidth="1"/>
    <col min="14082" max="14082" width="97.42578125" style="1" customWidth="1"/>
    <col min="14083" max="14084" width="0" style="1" hidden="1" customWidth="1"/>
    <col min="14085" max="14085" width="107.140625" style="1" customWidth="1"/>
    <col min="14086" max="14086" width="100.42578125" style="1" customWidth="1"/>
    <col min="14087" max="14087" width="94.5703125" style="1" customWidth="1"/>
    <col min="14088" max="14088" width="95" style="1" customWidth="1"/>
    <col min="14089" max="14089" width="94.5703125" style="1" customWidth="1"/>
    <col min="14090" max="14090" width="88.140625" style="1" customWidth="1"/>
    <col min="14091" max="14091" width="91.7109375" style="1" customWidth="1"/>
    <col min="14092" max="14092" width="132.140625" style="1" customWidth="1"/>
    <col min="14093" max="14336" width="9.140625" style="1"/>
    <col min="14337" max="14337" width="65" style="1" customWidth="1"/>
    <col min="14338" max="14338" width="97.42578125" style="1" customWidth="1"/>
    <col min="14339" max="14340" width="0" style="1" hidden="1" customWidth="1"/>
    <col min="14341" max="14341" width="107.140625" style="1" customWidth="1"/>
    <col min="14342" max="14342" width="100.42578125" style="1" customWidth="1"/>
    <col min="14343" max="14343" width="94.5703125" style="1" customWidth="1"/>
    <col min="14344" max="14344" width="95" style="1" customWidth="1"/>
    <col min="14345" max="14345" width="94.5703125" style="1" customWidth="1"/>
    <col min="14346" max="14346" width="88.140625" style="1" customWidth="1"/>
    <col min="14347" max="14347" width="91.7109375" style="1" customWidth="1"/>
    <col min="14348" max="14348" width="132.140625" style="1" customWidth="1"/>
    <col min="14349" max="14592" width="9.140625" style="1"/>
    <col min="14593" max="14593" width="65" style="1" customWidth="1"/>
    <col min="14594" max="14594" width="97.42578125" style="1" customWidth="1"/>
    <col min="14595" max="14596" width="0" style="1" hidden="1" customWidth="1"/>
    <col min="14597" max="14597" width="107.140625" style="1" customWidth="1"/>
    <col min="14598" max="14598" width="100.42578125" style="1" customWidth="1"/>
    <col min="14599" max="14599" width="94.5703125" style="1" customWidth="1"/>
    <col min="14600" max="14600" width="95" style="1" customWidth="1"/>
    <col min="14601" max="14601" width="94.5703125" style="1" customWidth="1"/>
    <col min="14602" max="14602" width="88.140625" style="1" customWidth="1"/>
    <col min="14603" max="14603" width="91.7109375" style="1" customWidth="1"/>
    <col min="14604" max="14604" width="132.140625" style="1" customWidth="1"/>
    <col min="14605" max="14848" width="9.140625" style="1"/>
    <col min="14849" max="14849" width="65" style="1" customWidth="1"/>
    <col min="14850" max="14850" width="97.42578125" style="1" customWidth="1"/>
    <col min="14851" max="14852" width="0" style="1" hidden="1" customWidth="1"/>
    <col min="14853" max="14853" width="107.140625" style="1" customWidth="1"/>
    <col min="14854" max="14854" width="100.42578125" style="1" customWidth="1"/>
    <col min="14855" max="14855" width="94.5703125" style="1" customWidth="1"/>
    <col min="14856" max="14856" width="95" style="1" customWidth="1"/>
    <col min="14857" max="14857" width="94.5703125" style="1" customWidth="1"/>
    <col min="14858" max="14858" width="88.140625" style="1" customWidth="1"/>
    <col min="14859" max="14859" width="91.7109375" style="1" customWidth="1"/>
    <col min="14860" max="14860" width="132.140625" style="1" customWidth="1"/>
    <col min="14861" max="15104" width="9.140625" style="1"/>
    <col min="15105" max="15105" width="65" style="1" customWidth="1"/>
    <col min="15106" max="15106" width="97.42578125" style="1" customWidth="1"/>
    <col min="15107" max="15108" width="0" style="1" hidden="1" customWidth="1"/>
    <col min="15109" max="15109" width="107.140625" style="1" customWidth="1"/>
    <col min="15110" max="15110" width="100.42578125" style="1" customWidth="1"/>
    <col min="15111" max="15111" width="94.5703125" style="1" customWidth="1"/>
    <col min="15112" max="15112" width="95" style="1" customWidth="1"/>
    <col min="15113" max="15113" width="94.5703125" style="1" customWidth="1"/>
    <col min="15114" max="15114" width="88.140625" style="1" customWidth="1"/>
    <col min="15115" max="15115" width="91.7109375" style="1" customWidth="1"/>
    <col min="15116" max="15116" width="132.140625" style="1" customWidth="1"/>
    <col min="15117" max="15360" width="9.140625" style="1"/>
    <col min="15361" max="15361" width="65" style="1" customWidth="1"/>
    <col min="15362" max="15362" width="97.42578125" style="1" customWidth="1"/>
    <col min="15363" max="15364" width="0" style="1" hidden="1" customWidth="1"/>
    <col min="15365" max="15365" width="107.140625" style="1" customWidth="1"/>
    <col min="15366" max="15366" width="100.42578125" style="1" customWidth="1"/>
    <col min="15367" max="15367" width="94.5703125" style="1" customWidth="1"/>
    <col min="15368" max="15368" width="95" style="1" customWidth="1"/>
    <col min="15369" max="15369" width="94.5703125" style="1" customWidth="1"/>
    <col min="15370" max="15370" width="88.140625" style="1" customWidth="1"/>
    <col min="15371" max="15371" width="91.7109375" style="1" customWidth="1"/>
    <col min="15372" max="15372" width="132.140625" style="1" customWidth="1"/>
    <col min="15373" max="15616" width="9.140625" style="1"/>
    <col min="15617" max="15617" width="65" style="1" customWidth="1"/>
    <col min="15618" max="15618" width="97.42578125" style="1" customWidth="1"/>
    <col min="15619" max="15620" width="0" style="1" hidden="1" customWidth="1"/>
    <col min="15621" max="15621" width="107.140625" style="1" customWidth="1"/>
    <col min="15622" max="15622" width="100.42578125" style="1" customWidth="1"/>
    <col min="15623" max="15623" width="94.5703125" style="1" customWidth="1"/>
    <col min="15624" max="15624" width="95" style="1" customWidth="1"/>
    <col min="15625" max="15625" width="94.5703125" style="1" customWidth="1"/>
    <col min="15626" max="15626" width="88.140625" style="1" customWidth="1"/>
    <col min="15627" max="15627" width="91.7109375" style="1" customWidth="1"/>
    <col min="15628" max="15628" width="132.140625" style="1" customWidth="1"/>
    <col min="15629" max="15872" width="9.140625" style="1"/>
    <col min="15873" max="15873" width="65" style="1" customWidth="1"/>
    <col min="15874" max="15874" width="97.42578125" style="1" customWidth="1"/>
    <col min="15875" max="15876" width="0" style="1" hidden="1" customWidth="1"/>
    <col min="15877" max="15877" width="107.140625" style="1" customWidth="1"/>
    <col min="15878" max="15878" width="100.42578125" style="1" customWidth="1"/>
    <col min="15879" max="15879" width="94.5703125" style="1" customWidth="1"/>
    <col min="15880" max="15880" width="95" style="1" customWidth="1"/>
    <col min="15881" max="15881" width="94.5703125" style="1" customWidth="1"/>
    <col min="15882" max="15882" width="88.140625" style="1" customWidth="1"/>
    <col min="15883" max="15883" width="91.7109375" style="1" customWidth="1"/>
    <col min="15884" max="15884" width="132.140625" style="1" customWidth="1"/>
    <col min="15885" max="16128" width="9.140625" style="1"/>
    <col min="16129" max="16129" width="65" style="1" customWidth="1"/>
    <col min="16130" max="16130" width="97.42578125" style="1" customWidth="1"/>
    <col min="16131" max="16132" width="0" style="1" hidden="1" customWidth="1"/>
    <col min="16133" max="16133" width="107.140625" style="1" customWidth="1"/>
    <col min="16134" max="16134" width="100.42578125" style="1" customWidth="1"/>
    <col min="16135" max="16135" width="94.5703125" style="1" customWidth="1"/>
    <col min="16136" max="16136" width="95" style="1" customWidth="1"/>
    <col min="16137" max="16137" width="94.5703125" style="1" customWidth="1"/>
    <col min="16138" max="16138" width="88.140625" style="1" customWidth="1"/>
    <col min="16139" max="16139" width="91.7109375" style="1" customWidth="1"/>
    <col min="16140" max="16140" width="132.140625" style="1" customWidth="1"/>
    <col min="16141" max="16384" width="9.140625" style="1"/>
  </cols>
  <sheetData>
    <row r="1" spans="1:12" ht="138.7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6" customFormat="1" ht="408.75" customHeight="1" x14ac:dyDescent="0.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 ht="113.25" customHeight="1" x14ac:dyDescent="0.2">
      <c r="A3" s="32" t="s">
        <v>13</v>
      </c>
      <c r="B3" s="24" t="s">
        <v>14</v>
      </c>
      <c r="C3" s="16">
        <v>754</v>
      </c>
      <c r="D3" s="16">
        <v>783</v>
      </c>
      <c r="E3" s="16">
        <v>862</v>
      </c>
      <c r="F3" s="16">
        <v>910</v>
      </c>
      <c r="G3" s="16">
        <v>944</v>
      </c>
      <c r="H3" s="16">
        <f>ROUNDDOWN(G3*1.1447,0)</f>
        <v>1080</v>
      </c>
      <c r="I3" s="16">
        <f>TRUNC(H3*1.2373,0)</f>
        <v>1336</v>
      </c>
      <c r="J3" s="16">
        <f>TRUNC(I3*1.2258,0)</f>
        <v>1637</v>
      </c>
      <c r="K3" s="16">
        <f>TRUNC(J3*1.0911,0)</f>
        <v>1786</v>
      </c>
      <c r="L3" s="18" t="s">
        <v>15</v>
      </c>
    </row>
    <row r="4" spans="1:12" ht="125.25" customHeight="1" x14ac:dyDescent="0.2">
      <c r="A4" s="29"/>
      <c r="B4" s="25"/>
      <c r="C4" s="17"/>
      <c r="D4" s="17"/>
      <c r="E4" s="17"/>
      <c r="F4" s="17"/>
      <c r="G4" s="17"/>
      <c r="H4" s="17"/>
      <c r="I4" s="17"/>
      <c r="J4" s="17"/>
      <c r="K4" s="17"/>
      <c r="L4" s="19"/>
    </row>
    <row r="5" spans="1:12" ht="128.25" customHeight="1" x14ac:dyDescent="0.2">
      <c r="A5" s="30" t="s">
        <v>16</v>
      </c>
      <c r="B5" s="24" t="s">
        <v>17</v>
      </c>
      <c r="C5" s="16">
        <v>5390</v>
      </c>
      <c r="D5" s="16">
        <v>5601</v>
      </c>
      <c r="E5" s="16">
        <v>6167</v>
      </c>
      <c r="F5" s="16">
        <v>6511</v>
      </c>
      <c r="G5" s="16">
        <v>6760</v>
      </c>
      <c r="H5" s="16">
        <f>ROUNDDOWN(G5*1.1447,0)</f>
        <v>7738</v>
      </c>
      <c r="I5" s="16">
        <f>TRUNC(H5*1.2373,0)</f>
        <v>9574</v>
      </c>
      <c r="J5" s="16">
        <f>TRUNC(I5*1.2258,0)</f>
        <v>11735</v>
      </c>
      <c r="K5" s="16">
        <f>TRUNC(J5*1.0911,0)</f>
        <v>12804</v>
      </c>
      <c r="L5" s="18" t="s">
        <v>18</v>
      </c>
    </row>
    <row r="6" spans="1:12" ht="84" customHeight="1" x14ac:dyDescent="0.2">
      <c r="A6" s="30"/>
      <c r="B6" s="25"/>
      <c r="C6" s="17"/>
      <c r="D6" s="17"/>
      <c r="E6" s="17"/>
      <c r="F6" s="17"/>
      <c r="G6" s="17"/>
      <c r="H6" s="17"/>
      <c r="I6" s="17"/>
      <c r="J6" s="17"/>
      <c r="K6" s="17"/>
      <c r="L6" s="19"/>
    </row>
    <row r="7" spans="1:12" ht="102.75" customHeight="1" x14ac:dyDescent="0.2">
      <c r="A7" s="7" t="s">
        <v>19</v>
      </c>
      <c r="B7" s="8" t="s">
        <v>20</v>
      </c>
      <c r="C7" s="16">
        <v>754</v>
      </c>
      <c r="D7" s="16">
        <v>783</v>
      </c>
      <c r="E7" s="16">
        <v>862</v>
      </c>
      <c r="F7" s="16">
        <v>910</v>
      </c>
      <c r="G7" s="16">
        <v>944</v>
      </c>
      <c r="H7" s="16">
        <f>ROUNDDOWN(G7*1.1447,0)</f>
        <v>1080</v>
      </c>
      <c r="I7" s="16">
        <f>TRUNC(H7*1.2373,0)</f>
        <v>1336</v>
      </c>
      <c r="J7" s="16">
        <f>TRUNC(I7*1.2258,0)</f>
        <v>1637</v>
      </c>
      <c r="K7" s="16">
        <f>TRUNC(J7*1.0911,0)</f>
        <v>1786</v>
      </c>
      <c r="L7" s="18" t="s">
        <v>21</v>
      </c>
    </row>
    <row r="8" spans="1:12" ht="118.5" customHeight="1" x14ac:dyDescent="0.2">
      <c r="A8" s="9" t="s">
        <v>22</v>
      </c>
      <c r="B8" s="8" t="s">
        <v>20</v>
      </c>
      <c r="C8" s="17"/>
      <c r="D8" s="17"/>
      <c r="E8" s="17"/>
      <c r="F8" s="17"/>
      <c r="G8" s="17"/>
      <c r="H8" s="17"/>
      <c r="I8" s="17"/>
      <c r="J8" s="17"/>
      <c r="K8" s="17"/>
      <c r="L8" s="19"/>
    </row>
    <row r="9" spans="1:12" ht="128.25" customHeight="1" x14ac:dyDescent="0.2">
      <c r="A9" s="28" t="s">
        <v>23</v>
      </c>
      <c r="B9" s="24" t="s">
        <v>24</v>
      </c>
      <c r="C9" s="16">
        <v>5390</v>
      </c>
      <c r="D9" s="16">
        <v>5601</v>
      </c>
      <c r="E9" s="16">
        <v>6167</v>
      </c>
      <c r="F9" s="16">
        <v>6511</v>
      </c>
      <c r="G9" s="16">
        <v>6760</v>
      </c>
      <c r="H9" s="16">
        <f>ROUNDDOWN(G9*1.1447,0)</f>
        <v>7738</v>
      </c>
      <c r="I9" s="16">
        <f>TRUNC(H9*1.2373,0)</f>
        <v>9574</v>
      </c>
      <c r="J9" s="16">
        <f>TRUNC(I9*1.2258,0)</f>
        <v>11735</v>
      </c>
      <c r="K9" s="16">
        <f>TRUNC(J9*1.0911,0)</f>
        <v>12804</v>
      </c>
      <c r="L9" s="18"/>
    </row>
    <row r="10" spans="1:12" ht="117" customHeight="1" x14ac:dyDescent="0.2">
      <c r="A10" s="29"/>
      <c r="B10" s="25"/>
      <c r="C10" s="17"/>
      <c r="D10" s="17"/>
      <c r="E10" s="17"/>
      <c r="F10" s="17"/>
      <c r="G10" s="17"/>
      <c r="H10" s="17"/>
      <c r="I10" s="17"/>
      <c r="J10" s="17"/>
      <c r="K10" s="17"/>
      <c r="L10" s="19"/>
    </row>
    <row r="11" spans="1:12" ht="108.75" customHeight="1" x14ac:dyDescent="0.2">
      <c r="A11" s="26" t="s">
        <v>25</v>
      </c>
      <c r="B11" s="24" t="s">
        <v>26</v>
      </c>
      <c r="C11" s="16">
        <v>1617</v>
      </c>
      <c r="D11" s="16">
        <v>1680</v>
      </c>
      <c r="E11" s="16">
        <v>1849</v>
      </c>
      <c r="F11" s="16">
        <v>1952</v>
      </c>
      <c r="G11" s="16">
        <v>2026</v>
      </c>
      <c r="H11" s="16">
        <f>ROUNDDOWN(G11*1.1447,0)</f>
        <v>2319</v>
      </c>
      <c r="I11" s="16">
        <f>TRUNC(H11*1.2373,0)</f>
        <v>2869</v>
      </c>
      <c r="J11" s="16">
        <f>TRUNC(I11*1.2258,0)</f>
        <v>3516</v>
      </c>
      <c r="K11" s="16">
        <f>TRUNC(J11*1.0911,0)</f>
        <v>3836</v>
      </c>
      <c r="L11" s="18" t="s">
        <v>27</v>
      </c>
    </row>
    <row r="12" spans="1:12" ht="96.75" customHeight="1" x14ac:dyDescent="0.2">
      <c r="A12" s="27"/>
      <c r="B12" s="25"/>
      <c r="C12" s="17"/>
      <c r="D12" s="17"/>
      <c r="E12" s="17"/>
      <c r="F12" s="17"/>
      <c r="G12" s="17"/>
      <c r="H12" s="17"/>
      <c r="I12" s="17"/>
      <c r="J12" s="17"/>
      <c r="K12" s="17"/>
      <c r="L12" s="19"/>
    </row>
    <row r="13" spans="1:12" ht="131.25" customHeight="1" x14ac:dyDescent="0.2">
      <c r="A13" s="10"/>
      <c r="B13" s="24" t="s">
        <v>28</v>
      </c>
      <c r="C13" s="16">
        <v>5390</v>
      </c>
      <c r="D13" s="16">
        <v>5601</v>
      </c>
      <c r="E13" s="16">
        <v>6167</v>
      </c>
      <c r="F13" s="16">
        <v>6511</v>
      </c>
      <c r="G13" s="16">
        <v>6760</v>
      </c>
      <c r="H13" s="16">
        <f>ROUNDDOWN(G13*1.1447,0)</f>
        <v>7738</v>
      </c>
      <c r="I13" s="16">
        <f>TRUNC(H13*1.2373,0)</f>
        <v>9574</v>
      </c>
      <c r="J13" s="16">
        <f>TRUNC(I13*1.2258,0)</f>
        <v>11735</v>
      </c>
      <c r="K13" s="16">
        <f>TRUNC(J13*1.0911,0)</f>
        <v>12804</v>
      </c>
      <c r="L13" s="18" t="s">
        <v>18</v>
      </c>
    </row>
    <row r="14" spans="1:12" ht="184.5" customHeight="1" x14ac:dyDescent="0.2">
      <c r="A14" s="11"/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9"/>
    </row>
    <row r="15" spans="1:12" ht="43.5" customHeight="1" x14ac:dyDescent="0.2">
      <c r="A15" s="22"/>
      <c r="B15" s="24" t="s">
        <v>29</v>
      </c>
      <c r="C15" s="16">
        <v>754</v>
      </c>
      <c r="D15" s="16">
        <v>783</v>
      </c>
      <c r="E15" s="16">
        <v>862</v>
      </c>
      <c r="F15" s="16">
        <v>910</v>
      </c>
      <c r="G15" s="16">
        <v>944</v>
      </c>
      <c r="H15" s="16">
        <f>ROUNDDOWN(G15*1.1447,0)</f>
        <v>1080</v>
      </c>
      <c r="I15" s="16">
        <f>TRUNC(H15*1.2373,0)</f>
        <v>1336</v>
      </c>
      <c r="J15" s="16">
        <f>TRUNC(I15*1.2258,0)</f>
        <v>1637</v>
      </c>
      <c r="K15" s="16">
        <f>TRUNC(J15*1.0911,0)</f>
        <v>1786</v>
      </c>
      <c r="L15" s="18"/>
    </row>
    <row r="16" spans="1:12" ht="70.5" customHeight="1" x14ac:dyDescent="0.2">
      <c r="A16" s="23"/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9"/>
    </row>
    <row r="17" spans="1:12" ht="77.25" customHeight="1" x14ac:dyDescent="0.2">
      <c r="A17" s="22"/>
      <c r="B17" s="24" t="s">
        <v>30</v>
      </c>
      <c r="C17" s="16">
        <v>5390</v>
      </c>
      <c r="D17" s="16">
        <v>5601</v>
      </c>
      <c r="E17" s="16">
        <v>6167</v>
      </c>
      <c r="F17" s="16">
        <v>6511</v>
      </c>
      <c r="G17" s="16">
        <v>6760</v>
      </c>
      <c r="H17" s="16">
        <f>ROUNDDOWN(G17*1.1447,0)</f>
        <v>7738</v>
      </c>
      <c r="I17" s="16">
        <f>TRUNC(H17*1.2373,0)</f>
        <v>9574</v>
      </c>
      <c r="J17" s="16">
        <f>TRUNC(I17*1.2258,0)</f>
        <v>11735</v>
      </c>
      <c r="K17" s="16">
        <f>TRUNC(J17*1.0911,0)</f>
        <v>12804</v>
      </c>
      <c r="L17" s="18"/>
    </row>
    <row r="18" spans="1:12" ht="144.75" customHeight="1" x14ac:dyDescent="0.2">
      <c r="A18" s="23"/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9"/>
    </row>
    <row r="19" spans="1:12" ht="125.25" customHeight="1" x14ac:dyDescent="0.2">
      <c r="A19" s="22"/>
      <c r="B19" s="24" t="s">
        <v>31</v>
      </c>
      <c r="C19" s="16">
        <v>5390</v>
      </c>
      <c r="D19" s="16">
        <v>5601</v>
      </c>
      <c r="E19" s="16">
        <v>6167</v>
      </c>
      <c r="F19" s="16">
        <v>6511</v>
      </c>
      <c r="G19" s="16">
        <v>6760</v>
      </c>
      <c r="H19" s="16">
        <f>ROUNDDOWN(G19*1.1447,0)</f>
        <v>7738</v>
      </c>
      <c r="I19" s="16">
        <f>TRUNC(H19*1.2373,0)</f>
        <v>9574</v>
      </c>
      <c r="J19" s="16">
        <f>TRUNC(I19*1.2258,0)</f>
        <v>11735</v>
      </c>
      <c r="K19" s="16">
        <f>TRUNC(J19*1.0911,0)</f>
        <v>12804</v>
      </c>
      <c r="L19" s="18" t="s">
        <v>18</v>
      </c>
    </row>
    <row r="20" spans="1:12" ht="105" customHeight="1" x14ac:dyDescent="0.2">
      <c r="A20" s="23"/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9"/>
    </row>
    <row r="21" spans="1:12" ht="87.75" customHeight="1" x14ac:dyDescent="0.2">
      <c r="A21" s="22"/>
      <c r="B21" s="24" t="s">
        <v>32</v>
      </c>
      <c r="C21" s="16">
        <v>754</v>
      </c>
      <c r="D21" s="16">
        <v>783</v>
      </c>
      <c r="E21" s="16">
        <v>862</v>
      </c>
      <c r="F21" s="16">
        <v>910</v>
      </c>
      <c r="G21" s="16">
        <v>944</v>
      </c>
      <c r="H21" s="16">
        <f>ROUNDDOWN(G21*1.1447,0)</f>
        <v>1080</v>
      </c>
      <c r="I21" s="16">
        <f>TRUNC(H21*1.2373,0)</f>
        <v>1336</v>
      </c>
      <c r="J21" s="16">
        <f>TRUNC(I21*1.2258,0)</f>
        <v>1637</v>
      </c>
      <c r="K21" s="16">
        <f>TRUNC(J21*1.0911,0)</f>
        <v>1786</v>
      </c>
      <c r="L21" s="18" t="s">
        <v>18</v>
      </c>
    </row>
    <row r="22" spans="1:12" ht="82.5" customHeight="1" x14ac:dyDescent="0.2">
      <c r="A22" s="23"/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9"/>
    </row>
    <row r="23" spans="1:12" ht="36.75" customHeight="1" x14ac:dyDescent="0.2">
      <c r="A23" s="22" t="s">
        <v>33</v>
      </c>
      <c r="B23" s="24" t="s">
        <v>34</v>
      </c>
      <c r="C23" s="16">
        <v>754</v>
      </c>
      <c r="D23" s="16">
        <v>783</v>
      </c>
      <c r="E23" s="16">
        <v>862</v>
      </c>
      <c r="F23" s="16">
        <v>910</v>
      </c>
      <c r="G23" s="16">
        <v>944</v>
      </c>
      <c r="H23" s="16">
        <f>ROUNDDOWN(G23*1.1447,0)</f>
        <v>1080</v>
      </c>
      <c r="I23" s="16">
        <f>TRUNC(H23*1.2373,0)</f>
        <v>1336</v>
      </c>
      <c r="J23" s="16">
        <f>TRUNC(I23*1.2258,0)</f>
        <v>1637</v>
      </c>
      <c r="K23" s="16">
        <f>TRUNC(J23*1.0911,0)</f>
        <v>1786</v>
      </c>
      <c r="L23" s="18" t="s">
        <v>35</v>
      </c>
    </row>
    <row r="24" spans="1:12" ht="128.25" customHeight="1" x14ac:dyDescent="0.2">
      <c r="A24" s="23"/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9"/>
    </row>
    <row r="25" spans="1:12" ht="40.5" customHeight="1" x14ac:dyDescent="0.2">
      <c r="A25" s="22" t="s">
        <v>36</v>
      </c>
      <c r="B25" s="24" t="s">
        <v>37</v>
      </c>
      <c r="C25" s="16">
        <v>1617</v>
      </c>
      <c r="D25" s="16">
        <v>1680</v>
      </c>
      <c r="E25" s="16">
        <v>1849</v>
      </c>
      <c r="F25" s="16">
        <v>1952</v>
      </c>
      <c r="G25" s="16">
        <v>2026</v>
      </c>
      <c r="H25" s="16">
        <f>ROUNDDOWN(G25*1.1447,0)</f>
        <v>2319</v>
      </c>
      <c r="I25" s="16">
        <f>TRUNC(H25*1.2373,0)</f>
        <v>2869</v>
      </c>
      <c r="J25" s="16">
        <f>TRUNC(I25*1.2258,0)</f>
        <v>3516</v>
      </c>
      <c r="K25" s="16">
        <f>TRUNC(J25*1.0911,0)</f>
        <v>3836</v>
      </c>
      <c r="L25" s="18" t="s">
        <v>38</v>
      </c>
    </row>
    <row r="26" spans="1:12" ht="145.5" customHeight="1" x14ac:dyDescent="0.2">
      <c r="A26" s="23"/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9"/>
    </row>
    <row r="27" spans="1:12" ht="119.25" customHeight="1" x14ac:dyDescent="0.2">
      <c r="A27" s="7"/>
      <c r="B27" s="8" t="s">
        <v>39</v>
      </c>
      <c r="C27" s="16">
        <v>1617</v>
      </c>
      <c r="D27" s="16">
        <v>1680</v>
      </c>
      <c r="E27" s="16">
        <v>1849</v>
      </c>
      <c r="F27" s="16">
        <v>1952</v>
      </c>
      <c r="G27" s="16">
        <v>2026</v>
      </c>
      <c r="H27" s="16">
        <f>ROUNDDOWN(G27*1.1447,0)</f>
        <v>2319</v>
      </c>
      <c r="I27" s="16">
        <f>TRUNC(H27*1.2373,0)</f>
        <v>2869</v>
      </c>
      <c r="J27" s="16">
        <f>TRUNC(I27*1.2258,0)</f>
        <v>3516</v>
      </c>
      <c r="K27" s="16">
        <f>TRUNC(J27*1.0911,0)</f>
        <v>3836</v>
      </c>
      <c r="L27" s="18"/>
    </row>
    <row r="28" spans="1:12" ht="132.75" customHeight="1" x14ac:dyDescent="0.2">
      <c r="A28" s="9" t="s">
        <v>40</v>
      </c>
      <c r="B28" s="8" t="s">
        <v>39</v>
      </c>
      <c r="C28" s="17"/>
      <c r="D28" s="17"/>
      <c r="E28" s="17"/>
      <c r="F28" s="17"/>
      <c r="G28" s="17"/>
      <c r="H28" s="17"/>
      <c r="I28" s="17"/>
      <c r="J28" s="17"/>
      <c r="K28" s="17"/>
      <c r="L28" s="19"/>
    </row>
    <row r="29" spans="1:12" ht="74.25" customHeight="1" x14ac:dyDescent="0.2">
      <c r="A29" s="20" t="s">
        <v>41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51.75" customHeight="1" x14ac:dyDescent="0.2">
      <c r="A30" s="21" t="s">
        <v>42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40.5" customHeight="1" x14ac:dyDescent="0.2">
      <c r="A31" s="15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23.2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0:11" ht="50.25" x14ac:dyDescent="0.2">
      <c r="J33" s="12"/>
      <c r="K33" s="12"/>
    </row>
  </sheetData>
  <mergeCells count="155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9:A10"/>
    <mergeCell ref="B9:B10"/>
    <mergeCell ref="C9:C10"/>
    <mergeCell ref="D9:D10"/>
    <mergeCell ref="E9:E10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F9:F10"/>
    <mergeCell ref="G9:G10"/>
    <mergeCell ref="H9:H10"/>
    <mergeCell ref="I9:I10"/>
    <mergeCell ref="J9:J10"/>
    <mergeCell ref="K9:K10"/>
    <mergeCell ref="A15:A16"/>
    <mergeCell ref="B15:B16"/>
    <mergeCell ref="C15:C16"/>
    <mergeCell ref="D15:D16"/>
    <mergeCell ref="E15:E16"/>
    <mergeCell ref="F15:F16"/>
    <mergeCell ref="J11:J12"/>
    <mergeCell ref="K11:K12"/>
    <mergeCell ref="L11:L12"/>
    <mergeCell ref="B13:B14"/>
    <mergeCell ref="C13:C14"/>
    <mergeCell ref="D13:D14"/>
    <mergeCell ref="E13:E14"/>
    <mergeCell ref="F13:F14"/>
    <mergeCell ref="G13:G14"/>
    <mergeCell ref="H13:H14"/>
    <mergeCell ref="G15:G16"/>
    <mergeCell ref="H15:H16"/>
    <mergeCell ref="I15:I16"/>
    <mergeCell ref="J15:J16"/>
    <mergeCell ref="K15:K16"/>
    <mergeCell ref="L15:L16"/>
    <mergeCell ref="I13:I14"/>
    <mergeCell ref="J13:J14"/>
    <mergeCell ref="K13:K14"/>
    <mergeCell ref="L13:L14"/>
    <mergeCell ref="G17:G18"/>
    <mergeCell ref="H17:H18"/>
    <mergeCell ref="I17:I18"/>
    <mergeCell ref="J17:J18"/>
    <mergeCell ref="K17:K18"/>
    <mergeCell ref="L17:L18"/>
    <mergeCell ref="A17:A18"/>
    <mergeCell ref="B17:B18"/>
    <mergeCell ref="C17:C18"/>
    <mergeCell ref="D17:D18"/>
    <mergeCell ref="E17:E18"/>
    <mergeCell ref="F17:F18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G23:G24"/>
    <mergeCell ref="H23:H24"/>
    <mergeCell ref="I23:I24"/>
    <mergeCell ref="J23:J24"/>
    <mergeCell ref="K23:K24"/>
    <mergeCell ref="L23:L24"/>
    <mergeCell ref="A23:A24"/>
    <mergeCell ref="B23:B24"/>
    <mergeCell ref="C23:C24"/>
    <mergeCell ref="D23:D24"/>
    <mergeCell ref="E23:E24"/>
    <mergeCell ref="F23:F24"/>
    <mergeCell ref="G25:G26"/>
    <mergeCell ref="H25:H26"/>
    <mergeCell ref="I25:I26"/>
    <mergeCell ref="J25:J26"/>
    <mergeCell ref="K25:K26"/>
    <mergeCell ref="L25:L26"/>
    <mergeCell ref="A25:A26"/>
    <mergeCell ref="B25:B26"/>
    <mergeCell ref="C25:C26"/>
    <mergeCell ref="D25:D26"/>
    <mergeCell ref="E25:E26"/>
    <mergeCell ref="F25:F26"/>
    <mergeCell ref="A31:L32"/>
    <mergeCell ref="I27:I28"/>
    <mergeCell ref="J27:J28"/>
    <mergeCell ref="K27:K28"/>
    <mergeCell ref="L27:L28"/>
    <mergeCell ref="A29:L29"/>
    <mergeCell ref="A30:L30"/>
    <mergeCell ref="C27:C28"/>
    <mergeCell ref="D27:D28"/>
    <mergeCell ref="E27:E28"/>
    <mergeCell ref="F27:F28"/>
    <mergeCell ref="G27:G28"/>
    <mergeCell ref="H27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="10" zoomScaleNormal="10" workbookViewId="0">
      <selection activeCell="AY29" sqref="AY29"/>
    </sheetView>
  </sheetViews>
  <sheetFormatPr defaultRowHeight="12.75" x14ac:dyDescent="0.2"/>
  <cols>
    <col min="1" max="1" width="65" style="13" customWidth="1"/>
    <col min="2" max="2" width="70.28515625" style="1" customWidth="1"/>
    <col min="3" max="3" width="93.42578125" style="14" hidden="1" customWidth="1"/>
    <col min="4" max="4" width="106.5703125" style="14" hidden="1" customWidth="1"/>
    <col min="5" max="5" width="107.140625" style="14" hidden="1" customWidth="1"/>
    <col min="6" max="6" width="100.42578125" style="14" hidden="1" customWidth="1"/>
    <col min="7" max="7" width="94.5703125" style="14" hidden="1" customWidth="1"/>
    <col min="8" max="8" width="95" style="14" hidden="1" customWidth="1"/>
    <col min="9" max="9" width="85.28515625" style="14" hidden="1" customWidth="1"/>
    <col min="10" max="10" width="88.140625" style="14" hidden="1" customWidth="1"/>
    <col min="11" max="11" width="91.7109375" style="14" hidden="1" customWidth="1"/>
    <col min="12" max="14" width="91.7109375" style="14" customWidth="1"/>
    <col min="15" max="15" width="122.85546875" style="1" customWidth="1"/>
    <col min="16" max="16384" width="9.140625" style="1"/>
  </cols>
  <sheetData>
    <row r="1" spans="1:15" ht="156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6" customFormat="1" ht="371.25" customHeight="1" x14ac:dyDescent="0.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44</v>
      </c>
      <c r="M2" s="4" t="s">
        <v>45</v>
      </c>
      <c r="N2" s="4" t="s">
        <v>46</v>
      </c>
      <c r="O2" s="5" t="s">
        <v>12</v>
      </c>
    </row>
    <row r="3" spans="1:15" ht="113.25" customHeight="1" x14ac:dyDescent="0.2">
      <c r="A3" s="32" t="s">
        <v>13</v>
      </c>
      <c r="B3" s="24" t="s">
        <v>14</v>
      </c>
      <c r="C3" s="16">
        <v>754</v>
      </c>
      <c r="D3" s="16">
        <v>783</v>
      </c>
      <c r="E3" s="16">
        <v>862</v>
      </c>
      <c r="F3" s="16">
        <v>910</v>
      </c>
      <c r="G3" s="16">
        <v>944</v>
      </c>
      <c r="H3" s="16">
        <f>ROUNDDOWN(G3*1.1447,0)</f>
        <v>1080</v>
      </c>
      <c r="I3" s="16">
        <f>TRUNC(H3*1.2373,0)</f>
        <v>1336</v>
      </c>
      <c r="J3" s="16">
        <f>TRUNC(I3*1.2258,0)</f>
        <v>1637</v>
      </c>
      <c r="K3" s="16">
        <f>TRUNC(J3*1.0911,0)</f>
        <v>1786</v>
      </c>
      <c r="L3" s="16">
        <f>TRUNC(K3*1.362,0)</f>
        <v>2432</v>
      </c>
      <c r="M3" s="16">
        <f>TRUNC(L3*2.2293,0)</f>
        <v>5421</v>
      </c>
      <c r="N3" s="16">
        <f>TRUNC(M3*1.5846,0)</f>
        <v>8590</v>
      </c>
      <c r="O3" s="18" t="s">
        <v>15</v>
      </c>
    </row>
    <row r="4" spans="1:15" ht="125.25" customHeight="1" x14ac:dyDescent="0.2">
      <c r="A4" s="29"/>
      <c r="B4" s="25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9"/>
    </row>
    <row r="5" spans="1:15" ht="128.25" customHeight="1" x14ac:dyDescent="0.2">
      <c r="A5" s="30" t="s">
        <v>16</v>
      </c>
      <c r="B5" s="24" t="s">
        <v>17</v>
      </c>
      <c r="C5" s="16">
        <v>5390</v>
      </c>
      <c r="D5" s="16">
        <v>5601</v>
      </c>
      <c r="E5" s="16">
        <v>6167</v>
      </c>
      <c r="F5" s="16">
        <v>6511</v>
      </c>
      <c r="G5" s="16">
        <v>6760</v>
      </c>
      <c r="H5" s="16">
        <f>ROUNDDOWN(G5*1.1447,0)</f>
        <v>7738</v>
      </c>
      <c r="I5" s="16">
        <f>TRUNC(H5*1.2373,0)</f>
        <v>9574</v>
      </c>
      <c r="J5" s="16">
        <f>TRUNC(I5*1.2258,0)</f>
        <v>11735</v>
      </c>
      <c r="K5" s="16">
        <f>TRUNC(J5*1.0911,0)</f>
        <v>12804</v>
      </c>
      <c r="L5" s="16">
        <f>TRUNC(K5*1.362,0)</f>
        <v>17439</v>
      </c>
      <c r="M5" s="16">
        <f>TRUNC(L5*2.2293,0)</f>
        <v>38876</v>
      </c>
      <c r="N5" s="16">
        <f>TRUNC(M5*1.5846,0)</f>
        <v>61602</v>
      </c>
      <c r="O5" s="18" t="s">
        <v>18</v>
      </c>
    </row>
    <row r="6" spans="1:15" ht="84" customHeight="1" x14ac:dyDescent="0.2">
      <c r="A6" s="30"/>
      <c r="B6" s="2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9"/>
    </row>
    <row r="7" spans="1:15" ht="102.75" customHeight="1" x14ac:dyDescent="0.2">
      <c r="A7" s="7" t="s">
        <v>19</v>
      </c>
      <c r="B7" s="8" t="s">
        <v>20</v>
      </c>
      <c r="C7" s="16">
        <v>754</v>
      </c>
      <c r="D7" s="16">
        <v>783</v>
      </c>
      <c r="E7" s="16">
        <v>862</v>
      </c>
      <c r="F7" s="16">
        <v>910</v>
      </c>
      <c r="G7" s="16">
        <v>944</v>
      </c>
      <c r="H7" s="16">
        <f>ROUNDDOWN(G7*1.1447,0)</f>
        <v>1080</v>
      </c>
      <c r="I7" s="16">
        <f>TRUNC(H7*1.2373,0)</f>
        <v>1336</v>
      </c>
      <c r="J7" s="16">
        <f>TRUNC(I7*1.2258,0)</f>
        <v>1637</v>
      </c>
      <c r="K7" s="16">
        <f>TRUNC(J7*1.0911,0)</f>
        <v>1786</v>
      </c>
      <c r="L7" s="16">
        <f>TRUNC(K7*1.362,0)</f>
        <v>2432</v>
      </c>
      <c r="M7" s="16">
        <f>TRUNC(L7*2.2293,0)</f>
        <v>5421</v>
      </c>
      <c r="N7" s="16">
        <f>TRUNC(M7*1.5846,0)</f>
        <v>8590</v>
      </c>
      <c r="O7" s="18" t="s">
        <v>21</v>
      </c>
    </row>
    <row r="8" spans="1:15" ht="118.5" customHeight="1" x14ac:dyDescent="0.2">
      <c r="A8" s="9" t="s">
        <v>22</v>
      </c>
      <c r="B8" s="8" t="s">
        <v>20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9"/>
    </row>
    <row r="9" spans="1:15" ht="128.25" customHeight="1" x14ac:dyDescent="0.2">
      <c r="A9" s="28" t="s">
        <v>23</v>
      </c>
      <c r="B9" s="24" t="s">
        <v>24</v>
      </c>
      <c r="C9" s="16">
        <v>5390</v>
      </c>
      <c r="D9" s="16">
        <v>5601</v>
      </c>
      <c r="E9" s="16">
        <v>6167</v>
      </c>
      <c r="F9" s="16">
        <v>6511</v>
      </c>
      <c r="G9" s="16">
        <v>6760</v>
      </c>
      <c r="H9" s="16">
        <f>ROUNDDOWN(G9*1.1447,0)</f>
        <v>7738</v>
      </c>
      <c r="I9" s="16">
        <f>TRUNC(H9*1.2373,0)</f>
        <v>9574</v>
      </c>
      <c r="J9" s="16">
        <f>TRUNC(I9*1.2258,0)</f>
        <v>11735</v>
      </c>
      <c r="K9" s="16">
        <f>TRUNC(J9*1.0911,0)</f>
        <v>12804</v>
      </c>
      <c r="L9" s="16">
        <f>TRUNC(K9*1.362,0)</f>
        <v>17439</v>
      </c>
      <c r="M9" s="16">
        <f>TRUNC(L9*2.2293,0)</f>
        <v>38876</v>
      </c>
      <c r="N9" s="16">
        <f>TRUNC(M9*1.5846,0)</f>
        <v>61602</v>
      </c>
      <c r="O9" s="18"/>
    </row>
    <row r="10" spans="1:15" ht="117" customHeight="1" x14ac:dyDescent="0.2">
      <c r="A10" s="29"/>
      <c r="B10" s="2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9"/>
    </row>
    <row r="11" spans="1:15" ht="108.75" customHeight="1" x14ac:dyDescent="0.2">
      <c r="A11" s="26" t="s">
        <v>25</v>
      </c>
      <c r="B11" s="24" t="s">
        <v>26</v>
      </c>
      <c r="C11" s="16">
        <v>1617</v>
      </c>
      <c r="D11" s="16">
        <v>1680</v>
      </c>
      <c r="E11" s="16">
        <v>1849</v>
      </c>
      <c r="F11" s="16">
        <v>1952</v>
      </c>
      <c r="G11" s="16">
        <v>2026</v>
      </c>
      <c r="H11" s="16">
        <f>ROUNDDOWN(G11*1.1447,0)</f>
        <v>2319</v>
      </c>
      <c r="I11" s="16">
        <f>TRUNC(H11*1.2373,0)</f>
        <v>2869</v>
      </c>
      <c r="J11" s="16">
        <f>TRUNC(I11*1.2258,0)</f>
        <v>3516</v>
      </c>
      <c r="K11" s="16">
        <f>TRUNC(J11*1.0911,0)</f>
        <v>3836</v>
      </c>
      <c r="L11" s="16">
        <f>TRUNC(K11*1.362,0)</f>
        <v>5224</v>
      </c>
      <c r="M11" s="16">
        <f>TRUNC(L11*2.2293,0)</f>
        <v>11645</v>
      </c>
      <c r="N11" s="16">
        <f>TRUNC(M11*1.5846,0)</f>
        <v>18452</v>
      </c>
      <c r="O11" s="18" t="s">
        <v>27</v>
      </c>
    </row>
    <row r="12" spans="1:15" ht="96.75" customHeight="1" x14ac:dyDescent="0.2">
      <c r="A12" s="27"/>
      <c r="B12" s="2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9"/>
    </row>
    <row r="13" spans="1:15" ht="131.25" customHeight="1" x14ac:dyDescent="0.2">
      <c r="A13" s="10"/>
      <c r="B13" s="24" t="s">
        <v>28</v>
      </c>
      <c r="C13" s="16">
        <v>5390</v>
      </c>
      <c r="D13" s="16">
        <v>5601</v>
      </c>
      <c r="E13" s="16">
        <v>6167</v>
      </c>
      <c r="F13" s="16">
        <v>6511</v>
      </c>
      <c r="G13" s="16">
        <v>6760</v>
      </c>
      <c r="H13" s="16">
        <f>ROUNDDOWN(G13*1.1447,0)</f>
        <v>7738</v>
      </c>
      <c r="I13" s="16">
        <f>TRUNC(H13*1.2373,0)</f>
        <v>9574</v>
      </c>
      <c r="J13" s="16">
        <f>TRUNC(I13*1.2258,0)</f>
        <v>11735</v>
      </c>
      <c r="K13" s="16">
        <f>TRUNC(J13*1.0911,0)</f>
        <v>12804</v>
      </c>
      <c r="L13" s="16">
        <f>TRUNC(K13*1.362,0)</f>
        <v>17439</v>
      </c>
      <c r="M13" s="16">
        <f>TRUNC(L13*2.2293,0)</f>
        <v>38876</v>
      </c>
      <c r="N13" s="16">
        <f>TRUNC(M13*1.5846,0)</f>
        <v>61602</v>
      </c>
      <c r="O13" s="18" t="s">
        <v>18</v>
      </c>
    </row>
    <row r="14" spans="1:15" ht="184.5" customHeight="1" x14ac:dyDescent="0.2">
      <c r="A14" s="11"/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9"/>
    </row>
    <row r="15" spans="1:15" ht="43.5" customHeight="1" x14ac:dyDescent="0.2">
      <c r="A15" s="22"/>
      <c r="B15" s="24" t="s">
        <v>29</v>
      </c>
      <c r="C15" s="16">
        <v>754</v>
      </c>
      <c r="D15" s="16">
        <v>783</v>
      </c>
      <c r="E15" s="16">
        <v>862</v>
      </c>
      <c r="F15" s="16">
        <v>910</v>
      </c>
      <c r="G15" s="16">
        <v>944</v>
      </c>
      <c r="H15" s="16">
        <f>ROUNDDOWN(G15*1.1447,0)</f>
        <v>1080</v>
      </c>
      <c r="I15" s="16">
        <f>TRUNC(H15*1.2373,0)</f>
        <v>1336</v>
      </c>
      <c r="J15" s="16">
        <f>TRUNC(I15*1.2258,0)</f>
        <v>1637</v>
      </c>
      <c r="K15" s="16">
        <f>TRUNC(J15*1.0911,0)</f>
        <v>1786</v>
      </c>
      <c r="L15" s="16">
        <f>TRUNC(K15*1.362,0)</f>
        <v>2432</v>
      </c>
      <c r="M15" s="16">
        <f>TRUNC(L15*2.2293,0)</f>
        <v>5421</v>
      </c>
      <c r="N15" s="16">
        <f>TRUNC(M15*1.5846,0)</f>
        <v>8590</v>
      </c>
      <c r="O15" s="18"/>
    </row>
    <row r="16" spans="1:15" ht="70.5" customHeight="1" x14ac:dyDescent="0.2">
      <c r="A16" s="23"/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9"/>
    </row>
    <row r="17" spans="1:15" ht="77.25" customHeight="1" x14ac:dyDescent="0.2">
      <c r="A17" s="22"/>
      <c r="B17" s="24" t="s">
        <v>30</v>
      </c>
      <c r="C17" s="16">
        <v>5390</v>
      </c>
      <c r="D17" s="16">
        <v>5601</v>
      </c>
      <c r="E17" s="16">
        <v>6167</v>
      </c>
      <c r="F17" s="16">
        <v>6511</v>
      </c>
      <c r="G17" s="16">
        <v>6760</v>
      </c>
      <c r="H17" s="16">
        <f>ROUNDDOWN(G17*1.1447,0)</f>
        <v>7738</v>
      </c>
      <c r="I17" s="16">
        <f>TRUNC(H17*1.2373,0)</f>
        <v>9574</v>
      </c>
      <c r="J17" s="16">
        <f>TRUNC(I17*1.2258,0)</f>
        <v>11735</v>
      </c>
      <c r="K17" s="16">
        <f>TRUNC(J17*1.0911,0)</f>
        <v>12804</v>
      </c>
      <c r="L17" s="16">
        <f>TRUNC(K17*1.362,0)</f>
        <v>17439</v>
      </c>
      <c r="M17" s="16">
        <f>TRUNC(L17*2.2293,0)</f>
        <v>38876</v>
      </c>
      <c r="N17" s="16">
        <f>TRUNC(M17*1.5846,0)</f>
        <v>61602</v>
      </c>
      <c r="O17" s="18"/>
    </row>
    <row r="18" spans="1:15" ht="144.75" customHeight="1" x14ac:dyDescent="0.2">
      <c r="A18" s="23"/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9"/>
    </row>
    <row r="19" spans="1:15" ht="125.25" customHeight="1" x14ac:dyDescent="0.2">
      <c r="A19" s="22"/>
      <c r="B19" s="24" t="s">
        <v>31</v>
      </c>
      <c r="C19" s="16">
        <v>5390</v>
      </c>
      <c r="D19" s="16">
        <v>5601</v>
      </c>
      <c r="E19" s="16">
        <v>6167</v>
      </c>
      <c r="F19" s="16">
        <v>6511</v>
      </c>
      <c r="G19" s="16">
        <v>6760</v>
      </c>
      <c r="H19" s="16">
        <f>ROUNDDOWN(G19*1.1447,0)</f>
        <v>7738</v>
      </c>
      <c r="I19" s="16">
        <f>TRUNC(H19*1.2373,0)</f>
        <v>9574</v>
      </c>
      <c r="J19" s="16">
        <f>TRUNC(I19*1.2258,0)</f>
        <v>11735</v>
      </c>
      <c r="K19" s="16">
        <f>TRUNC(J19*1.0911,0)</f>
        <v>12804</v>
      </c>
      <c r="L19" s="16">
        <f>TRUNC(K19*1.362,0)</f>
        <v>17439</v>
      </c>
      <c r="M19" s="16">
        <f>TRUNC(L19*2.2293,0)</f>
        <v>38876</v>
      </c>
      <c r="N19" s="16">
        <f>TRUNC(M19*1.5846,0)</f>
        <v>61602</v>
      </c>
      <c r="O19" s="18" t="s">
        <v>18</v>
      </c>
    </row>
    <row r="20" spans="1:15" ht="105" customHeight="1" x14ac:dyDescent="0.2">
      <c r="A20" s="23"/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</row>
    <row r="21" spans="1:15" ht="87.75" customHeight="1" x14ac:dyDescent="0.2">
      <c r="A21" s="22"/>
      <c r="B21" s="24" t="s">
        <v>32</v>
      </c>
      <c r="C21" s="16">
        <v>754</v>
      </c>
      <c r="D21" s="16">
        <v>783</v>
      </c>
      <c r="E21" s="16">
        <v>862</v>
      </c>
      <c r="F21" s="16">
        <v>910</v>
      </c>
      <c r="G21" s="16">
        <v>944</v>
      </c>
      <c r="H21" s="16">
        <f>ROUNDDOWN(G21*1.1447,0)</f>
        <v>1080</v>
      </c>
      <c r="I21" s="16">
        <f>TRUNC(H21*1.2373,0)</f>
        <v>1336</v>
      </c>
      <c r="J21" s="16">
        <f>TRUNC(I21*1.2258,0)</f>
        <v>1637</v>
      </c>
      <c r="K21" s="16">
        <f>TRUNC(J21*1.0911,0)</f>
        <v>1786</v>
      </c>
      <c r="L21" s="16">
        <f>TRUNC(K21*1.362,0)</f>
        <v>2432</v>
      </c>
      <c r="M21" s="16">
        <f>TRUNC(L21*2.2293,0)</f>
        <v>5421</v>
      </c>
      <c r="N21" s="16">
        <f>TRUNC(M21*1.5846,0)</f>
        <v>8590</v>
      </c>
      <c r="O21" s="18" t="s">
        <v>18</v>
      </c>
    </row>
    <row r="22" spans="1:15" ht="82.5" customHeight="1" x14ac:dyDescent="0.2">
      <c r="A22" s="23"/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5" ht="36.75" customHeight="1" x14ac:dyDescent="0.2">
      <c r="A23" s="22" t="s">
        <v>33</v>
      </c>
      <c r="B23" s="24" t="s">
        <v>34</v>
      </c>
      <c r="C23" s="16">
        <v>754</v>
      </c>
      <c r="D23" s="16">
        <v>783</v>
      </c>
      <c r="E23" s="16">
        <v>862</v>
      </c>
      <c r="F23" s="16">
        <v>910</v>
      </c>
      <c r="G23" s="16">
        <v>944</v>
      </c>
      <c r="H23" s="16">
        <f>ROUNDDOWN(G23*1.1447,0)</f>
        <v>1080</v>
      </c>
      <c r="I23" s="16">
        <f>TRUNC(H23*1.2373,0)</f>
        <v>1336</v>
      </c>
      <c r="J23" s="16">
        <f>TRUNC(I23*1.2258,0)</f>
        <v>1637</v>
      </c>
      <c r="K23" s="16">
        <f>TRUNC(J23*1.0911,0)</f>
        <v>1786</v>
      </c>
      <c r="L23" s="16">
        <f>TRUNC(K23*1.362,0)</f>
        <v>2432</v>
      </c>
      <c r="M23" s="16">
        <f>TRUNC(L23*2.2293,0)</f>
        <v>5421</v>
      </c>
      <c r="N23" s="16">
        <f>TRUNC(M23*1.5846,0)</f>
        <v>8590</v>
      </c>
      <c r="O23" s="18" t="s">
        <v>35</v>
      </c>
    </row>
    <row r="24" spans="1:15" ht="128.25" customHeight="1" x14ac:dyDescent="0.2">
      <c r="A24" s="23"/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5" ht="40.5" customHeight="1" x14ac:dyDescent="0.2">
      <c r="A25" s="22" t="s">
        <v>36</v>
      </c>
      <c r="B25" s="24" t="s">
        <v>37</v>
      </c>
      <c r="C25" s="16">
        <v>1617</v>
      </c>
      <c r="D25" s="16">
        <v>1680</v>
      </c>
      <c r="E25" s="16">
        <v>1849</v>
      </c>
      <c r="F25" s="16">
        <v>1952</v>
      </c>
      <c r="G25" s="16">
        <v>2026</v>
      </c>
      <c r="H25" s="16">
        <f>ROUNDDOWN(G25*1.1447,0)</f>
        <v>2319</v>
      </c>
      <c r="I25" s="16">
        <f>TRUNC(H25*1.2373,0)</f>
        <v>2869</v>
      </c>
      <c r="J25" s="16">
        <f>TRUNC(I25*1.2258,0)</f>
        <v>3516</v>
      </c>
      <c r="K25" s="16">
        <f>TRUNC(J25*1.0911,0)</f>
        <v>3836</v>
      </c>
      <c r="L25" s="16">
        <f>TRUNC(K25*1.362,0)</f>
        <v>5224</v>
      </c>
      <c r="M25" s="16">
        <f>TRUNC(L25*2.2293,0)</f>
        <v>11645</v>
      </c>
      <c r="N25" s="16">
        <f>TRUNC(M25*1.5846,0)</f>
        <v>18452</v>
      </c>
      <c r="O25" s="18" t="s">
        <v>38</v>
      </c>
    </row>
    <row r="26" spans="1:15" ht="145.5" customHeight="1" x14ac:dyDescent="0.2">
      <c r="A26" s="23"/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5" ht="119.25" customHeight="1" x14ac:dyDescent="0.2">
      <c r="A27" s="7"/>
      <c r="B27" s="8" t="s">
        <v>39</v>
      </c>
      <c r="C27" s="16">
        <v>1617</v>
      </c>
      <c r="D27" s="16">
        <v>1680</v>
      </c>
      <c r="E27" s="16">
        <v>1849</v>
      </c>
      <c r="F27" s="16">
        <v>1952</v>
      </c>
      <c r="G27" s="16">
        <v>2026</v>
      </c>
      <c r="H27" s="16">
        <f>ROUNDDOWN(G27*1.1447,0)</f>
        <v>2319</v>
      </c>
      <c r="I27" s="16">
        <f>TRUNC(H27*1.2373,0)</f>
        <v>2869</v>
      </c>
      <c r="J27" s="16">
        <f>TRUNC(I27*1.2258,0)</f>
        <v>3516</v>
      </c>
      <c r="K27" s="16">
        <f>TRUNC(J27*1.0911,0)</f>
        <v>3836</v>
      </c>
      <c r="L27" s="16">
        <f>TRUNC(K27*1.362,0)</f>
        <v>5224</v>
      </c>
      <c r="M27" s="16">
        <f>TRUNC(L27*2.2293,0)</f>
        <v>11645</v>
      </c>
      <c r="N27" s="16">
        <f>TRUNC(M27*1.5846,0)</f>
        <v>18452</v>
      </c>
      <c r="O27" s="18"/>
    </row>
    <row r="28" spans="1:15" ht="132.75" customHeight="1" x14ac:dyDescent="0.2">
      <c r="A28" s="9" t="s">
        <v>40</v>
      </c>
      <c r="B28" s="8" t="s">
        <v>39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5" ht="99" customHeight="1" x14ac:dyDescent="0.2">
      <c r="A29" s="20" t="s">
        <v>41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51.75" customHeight="1" x14ac:dyDescent="0.2">
      <c r="A30" s="34" t="s">
        <v>42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ht="40.5" customHeight="1" x14ac:dyDescent="0.2">
      <c r="A31" s="33" t="s">
        <v>43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 ht="55.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0:14" ht="50.25" x14ac:dyDescent="0.2">
      <c r="J33" s="12"/>
      <c r="K33" s="12"/>
      <c r="L33" s="12"/>
      <c r="M33" s="12"/>
      <c r="N33" s="12"/>
    </row>
  </sheetData>
  <mergeCells count="194">
    <mergeCell ref="H25:H26"/>
    <mergeCell ref="I25:I26"/>
    <mergeCell ref="J25:J26"/>
    <mergeCell ref="K25:K26"/>
    <mergeCell ref="L25:L26"/>
    <mergeCell ref="M25:M26"/>
    <mergeCell ref="N25:N26"/>
    <mergeCell ref="O25:O26"/>
    <mergeCell ref="C27:C28"/>
    <mergeCell ref="D27:D28"/>
    <mergeCell ref="E27:E28"/>
    <mergeCell ref="F27:F28"/>
    <mergeCell ref="G27:G28"/>
    <mergeCell ref="H27:H28"/>
    <mergeCell ref="I27:I28"/>
    <mergeCell ref="J27:J28"/>
    <mergeCell ref="A30:O30"/>
    <mergeCell ref="A31:O32"/>
    <mergeCell ref="K27:K28"/>
    <mergeCell ref="L27:L28"/>
    <mergeCell ref="M27:M28"/>
    <mergeCell ref="N27:N28"/>
    <mergeCell ref="O27:O28"/>
    <mergeCell ref="A29:O29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A25:A26"/>
    <mergeCell ref="B25:B26"/>
    <mergeCell ref="C25:C26"/>
    <mergeCell ref="D25:D26"/>
    <mergeCell ref="E25:E26"/>
    <mergeCell ref="F25:F26"/>
    <mergeCell ref="G25:G26"/>
    <mergeCell ref="I19:I20"/>
    <mergeCell ref="J19:J20"/>
    <mergeCell ref="K19:K20"/>
    <mergeCell ref="L19:L20"/>
    <mergeCell ref="M19:M20"/>
    <mergeCell ref="N19:N20"/>
    <mergeCell ref="O19:O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H17:H18"/>
    <mergeCell ref="I17:I18"/>
    <mergeCell ref="J17:J18"/>
    <mergeCell ref="K17:K18"/>
    <mergeCell ref="L17:L18"/>
    <mergeCell ref="M17:M18"/>
    <mergeCell ref="N17:N18"/>
    <mergeCell ref="O17:O18"/>
    <mergeCell ref="A19:A20"/>
    <mergeCell ref="B19:B20"/>
    <mergeCell ref="C19:C20"/>
    <mergeCell ref="D19:D20"/>
    <mergeCell ref="E19:E20"/>
    <mergeCell ref="F19:F20"/>
    <mergeCell ref="G19:G20"/>
    <mergeCell ref="H19:H20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A17:A18"/>
    <mergeCell ref="B17:B18"/>
    <mergeCell ref="C17:C18"/>
    <mergeCell ref="D17:D18"/>
    <mergeCell ref="E17:E18"/>
    <mergeCell ref="F17:F18"/>
    <mergeCell ref="G17:G18"/>
    <mergeCell ref="H11:H12"/>
    <mergeCell ref="I11:I12"/>
    <mergeCell ref="J11:J12"/>
    <mergeCell ref="K11:K12"/>
    <mergeCell ref="L11:L12"/>
    <mergeCell ref="M11:M12"/>
    <mergeCell ref="N11:N12"/>
    <mergeCell ref="O11:O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N7:N8"/>
    <mergeCell ref="O7:O8"/>
    <mergeCell ref="M5:M6"/>
    <mergeCell ref="N5:N6"/>
    <mergeCell ref="O5:O6"/>
    <mergeCell ref="J5:J6"/>
    <mergeCell ref="K5:K6"/>
    <mergeCell ref="L5:L6"/>
    <mergeCell ref="H5:H6"/>
    <mergeCell ref="I5:I6"/>
    <mergeCell ref="J7:J8"/>
    <mergeCell ref="K7:K8"/>
    <mergeCell ref="L7:L8"/>
    <mergeCell ref="M7:M8"/>
    <mergeCell ref="J3:J4"/>
    <mergeCell ref="K3:K4"/>
    <mergeCell ref="L3:L4"/>
    <mergeCell ref="C7:C8"/>
    <mergeCell ref="D7:D8"/>
    <mergeCell ref="E7:E8"/>
    <mergeCell ref="F7:F8"/>
    <mergeCell ref="G7:G8"/>
    <mergeCell ref="H7:H8"/>
    <mergeCell ref="I7:I8"/>
    <mergeCell ref="G3:G4"/>
    <mergeCell ref="H3:H4"/>
    <mergeCell ref="I3:I4"/>
    <mergeCell ref="A5:A6"/>
    <mergeCell ref="B5:B6"/>
    <mergeCell ref="C5:C6"/>
    <mergeCell ref="D5:D6"/>
    <mergeCell ref="E5:E6"/>
    <mergeCell ref="F5:F6"/>
    <mergeCell ref="G5:G6"/>
    <mergeCell ref="M3:M4"/>
    <mergeCell ref="N3:N4"/>
    <mergeCell ref="O3:O4"/>
    <mergeCell ref="A1:O1"/>
    <mergeCell ref="A3:A4"/>
    <mergeCell ref="B3:B4"/>
    <mergeCell ref="C3:C4"/>
    <mergeCell ref="D3:D4"/>
    <mergeCell ref="E3:E4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6356 NSAYILI KANUN (2015-2021)</vt:lpstr>
      <vt:lpstr>6356 SYL KANUN (2022-2023-2024)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Feride Irmak</dc:creator>
  <cp:lastModifiedBy>Muhammed Sait Demir</cp:lastModifiedBy>
  <dcterms:created xsi:type="dcterms:W3CDTF">2023-01-17T08:29:52Z</dcterms:created>
  <dcterms:modified xsi:type="dcterms:W3CDTF">2024-01-25T11:42:57Z</dcterms:modified>
</cp:coreProperties>
</file>